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5"/>
  </bookViews>
  <sheets>
    <sheet name="Свод ДИСП" sheetId="1" r:id="rId1"/>
    <sheet name="Свод ОВБ" sheetId="2" r:id="rId2"/>
    <sheet name="Свод ТП" sheetId="3" r:id="rId3"/>
    <sheet name="Свод КЛ" sheetId="4" r:id="rId4"/>
    <sheet name="Свод ВЛ" sheetId="5" r:id="rId5"/>
    <sheet name="Ведомость Формат А3" sheetId="6" r:id="rId6"/>
    <sheet name="Ведомость Формат А4" sheetId="7" r:id="rId7"/>
  </sheets>
  <definedNames>
    <definedName name="_xlnm.Print_Area" localSheetId="4">'Свод ВЛ'!$A$1:$L$32</definedName>
    <definedName name="_xlnm.Print_Area" localSheetId="0">'Свод ДИСП'!$A$1:$L$32</definedName>
    <definedName name="_xlnm.Print_Area" localSheetId="3">'Свод КЛ'!$A$1:$L$32</definedName>
    <definedName name="_xlnm.Print_Area" localSheetId="1">'Свод ОВБ'!$A$1:$L$32</definedName>
    <definedName name="_xlnm.Print_Area" localSheetId="2">'Свод ТП'!$A$1:$L$32</definedName>
  </definedNames>
  <calcPr fullCalcOnLoad="1"/>
</workbook>
</file>

<file path=xl/sharedStrings.xml><?xml version="1.0" encoding="utf-8"?>
<sst xmlns="http://schemas.openxmlformats.org/spreadsheetml/2006/main" count="368" uniqueCount="98">
  <si>
    <t>Этап</t>
  </si>
  <si>
    <t>Филиал</t>
  </si>
  <si>
    <t>ВЭС</t>
  </si>
  <si>
    <t>ЗЭС</t>
  </si>
  <si>
    <t>ЮЭС</t>
  </si>
  <si>
    <t>СЭС</t>
  </si>
  <si>
    <t>МКС</t>
  </si>
  <si>
    <t>Команда № 1</t>
  </si>
  <si>
    <t>Команда № 2</t>
  </si>
  <si>
    <t>Итоговая сумма баллов по команде по этапам</t>
  </si>
  <si>
    <t>Место</t>
  </si>
  <si>
    <t>№</t>
  </si>
  <si>
    <t>Определение уровней психофизиологической надежности и работоспособности работников бригад.</t>
  </si>
  <si>
    <t>Проверка знаний действующих правил, инструкций и норм на ПЭВМ.</t>
  </si>
  <si>
    <t>Работа оперативного персонала на ПЭВМ.</t>
  </si>
  <si>
    <t>Утверждаю</t>
  </si>
  <si>
    <t xml:space="preserve">Главный судья соревнований                                                                                               </t>
  </si>
  <si>
    <t>1ВЛ</t>
  </si>
  <si>
    <t>2ВЛ</t>
  </si>
  <si>
    <t>3ВЛ</t>
  </si>
  <si>
    <t>4ВЛ</t>
  </si>
  <si>
    <t>5ВЛ</t>
  </si>
  <si>
    <t>6ВЛ</t>
  </si>
  <si>
    <t>7ВЛ</t>
  </si>
  <si>
    <t>8ВЛ</t>
  </si>
  <si>
    <t>9ВЛ</t>
  </si>
  <si>
    <t>Сводная итоговая ведомость
по бригадам ВЛ</t>
  </si>
  <si>
    <t>Сводная итоговая ведомость
по бригадам КЛ</t>
  </si>
  <si>
    <t>1КЛ</t>
  </si>
  <si>
    <t>2КЛ</t>
  </si>
  <si>
    <t>3КЛ</t>
  </si>
  <si>
    <t>4КЛ</t>
  </si>
  <si>
    <t>5КЛ</t>
  </si>
  <si>
    <t>6КЛ</t>
  </si>
  <si>
    <t>7КЛ</t>
  </si>
  <si>
    <t>8КЛ</t>
  </si>
  <si>
    <t>9КЛ</t>
  </si>
  <si>
    <t>1ТП</t>
  </si>
  <si>
    <t>2ТП</t>
  </si>
  <si>
    <t>3ТП</t>
  </si>
  <si>
    <t>4ТП</t>
  </si>
  <si>
    <t>5ТП</t>
  </si>
  <si>
    <t>6ТП</t>
  </si>
  <si>
    <t>7ТП</t>
  </si>
  <si>
    <t>8ТП</t>
  </si>
  <si>
    <t>9ТП</t>
  </si>
  <si>
    <t>Сводная итоговая ведомость
по бригадам ТП</t>
  </si>
  <si>
    <t>Сводная итоговая ведомость
по бригадам ОВБ</t>
  </si>
  <si>
    <t>1ОВБ</t>
  </si>
  <si>
    <t>2ОВБ</t>
  </si>
  <si>
    <t>3ОВБ</t>
  </si>
  <si>
    <t>4ОВБ</t>
  </si>
  <si>
    <t>5ОВБ</t>
  </si>
  <si>
    <t>6ОВБ</t>
  </si>
  <si>
    <t>7ОВБ</t>
  </si>
  <si>
    <t>8ОВБ</t>
  </si>
  <si>
    <t>9ОВБ</t>
  </si>
  <si>
    <t>1Д</t>
  </si>
  <si>
    <t>2Д</t>
  </si>
  <si>
    <t>3Д</t>
  </si>
  <si>
    <t>4Д</t>
  </si>
  <si>
    <t>5Д</t>
  </si>
  <si>
    <t>6Д</t>
  </si>
  <si>
    <t>7Д</t>
  </si>
  <si>
    <t>8Д</t>
  </si>
  <si>
    <t>9Д</t>
  </si>
  <si>
    <t xml:space="preserve">                                                                                                                                                    </t>
  </si>
  <si>
    <t>______________ А.В. Чегодаев</t>
  </si>
  <si>
    <t>Проверка теоретических знаний и практических навыков оказания первой медицинской помощи (на манекене).</t>
  </si>
  <si>
    <t>Тушение возгорания в КТПК-10/0,4 (киоскового типа).</t>
  </si>
  <si>
    <t>Измерение сопротивления петли «фаза-нуль» в сети 0,38 кВ и замена автоматического выключателя в РУ 0,4 кВ на МТП-10/0,38 кВ.</t>
  </si>
  <si>
    <t>Замена дугогасительной камеры одного полюса автогазового выключателя нагрузки.</t>
  </si>
  <si>
    <t>Монтаж соединительной муфты из термоусаживаемых материалов (СТп 10 кВ) на КЛ-10 кВ.</t>
  </si>
  <si>
    <t>Измерение сопротивления заземляющего устройства БМКТП-10/0,38 кВ.</t>
  </si>
  <si>
    <t>Восстановление поврежденного участка изолированного провода СИП-2 (3*70+1*70) в одном пролете на ВЛИ-0,4 кВ.</t>
  </si>
  <si>
    <t>Замена штыревого изолятора на промежуточной деревянной опоре со степенью загнивания древесины выше нормы на ВЛЗ-10 кВ.</t>
  </si>
  <si>
    <t>Проверка оснащенности СИЗ, инструментом и приспособлениями бригадных автомобилей.</t>
  </si>
  <si>
    <t>Освобождение пострадавшего от действия электрического тока на опоре ВЛ-10 кВ.</t>
  </si>
  <si>
    <t>Настройка и регулировка оборудования РЗиА распределительных сетей.</t>
  </si>
  <si>
    <t>Подэтап 4. Наладка максимальной токовой защиты по схеме с дешунтированием электромагнитов отключения на основе реле Рт-40.</t>
  </si>
  <si>
    <t>Подэтап 5. Настройка защиты минимального напряжения и комплекта автоматического ввода резерва.</t>
  </si>
  <si>
    <t>Подэтап 3. Расчет электрических параметров и выбор уставок защит для участка сети.</t>
  </si>
  <si>
    <t>Подэтап 2. Механическая и электрическая регулировка реле РТВ.</t>
  </si>
  <si>
    <t>Подэтап 1. Проверка трансформатора тока.</t>
  </si>
  <si>
    <t xml:space="preserve">Председатель секретариата ______________________ </t>
  </si>
  <si>
    <t>Сводная итоговая ведомость
Третьих комплексных соревнований оперативно-ремонтного персонала распределительных электрических сетей ОАО «МОЭСК» в 2011 году</t>
  </si>
  <si>
    <t xml:space="preserve">______________ А.В. Чегодаев </t>
  </si>
  <si>
    <t>Председатель секретариата ______________________</t>
  </si>
  <si>
    <t>Член секретариата ______________________</t>
  </si>
  <si>
    <t>10Д</t>
  </si>
  <si>
    <t>Сводная итоговая ведомость
по диспетчерам</t>
  </si>
  <si>
    <t>10ОВБ</t>
  </si>
  <si>
    <t>10ТП</t>
  </si>
  <si>
    <t>10КЛ</t>
  </si>
  <si>
    <t>10ВЛ</t>
  </si>
  <si>
    <t>Члены секретариата ______________________</t>
  </si>
  <si>
    <t xml:space="preserve">Члены секретариата  ______________________ </t>
  </si>
  <si>
    <t>Удалена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</si>
</sst>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400]h:mm:ss\ AM/PM"/>
    <numFmt numFmtId="170" formatCode="h:mm;@"/>
  </numFmts>
  <fonts count="35">
    <font>
      <sz val="10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6" fillId="0" borderId="14" xfId="0" applyFont="1" applyBorder="1" applyAlignment="1">
      <alignment horizontal="left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4" fontId="15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170" fontId="17" fillId="0" borderId="0" xfId="0" applyNumberFormat="1" applyFont="1" applyAlignment="1">
      <alignment horizontal="left" wrapText="1"/>
    </xf>
    <xf numFmtId="170" fontId="15" fillId="0" borderId="0" xfId="0" applyNumberFormat="1" applyFont="1" applyAlignment="1">
      <alignment horizontal="left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1" borderId="10" xfId="0" applyNumberFormat="1" applyFont="1" applyFill="1" applyBorder="1" applyAlignment="1">
      <alignment horizontal="center" vertical="center" wrapText="1"/>
    </xf>
    <xf numFmtId="2" fontId="15" fillId="1" borderId="11" xfId="0" applyNumberFormat="1" applyFont="1" applyFill="1" applyBorder="1" applyAlignment="1">
      <alignment horizontal="center" vertical="center" wrapText="1"/>
    </xf>
    <xf numFmtId="2" fontId="15" fillId="1" borderId="12" xfId="0" applyNumberFormat="1" applyFont="1" applyFill="1" applyBorder="1" applyAlignment="1">
      <alignment horizontal="center" vertical="center" wrapText="1"/>
    </xf>
    <xf numFmtId="2" fontId="15" fillId="1" borderId="10" xfId="0" applyNumberFormat="1" applyFont="1" applyFill="1" applyBorder="1" applyAlignment="1">
      <alignment horizontal="center" vertical="center" wrapText="1"/>
    </xf>
    <xf numFmtId="2" fontId="15" fillId="1" borderId="14" xfId="0" applyNumberFormat="1" applyFont="1" applyFill="1" applyBorder="1" applyAlignment="1">
      <alignment horizontal="center" vertical="center" wrapText="1"/>
    </xf>
    <xf numFmtId="2" fontId="15" fillId="1" borderId="12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2" fontId="3" fillId="25" borderId="11" xfId="0" applyNumberFormat="1" applyFont="1" applyFill="1" applyBorder="1" applyAlignment="1">
      <alignment horizontal="center" vertical="center" wrapText="1"/>
    </xf>
    <xf numFmtId="2" fontId="3" fillId="25" borderId="12" xfId="0" applyNumberFormat="1" applyFont="1" applyFill="1" applyBorder="1" applyAlignment="1">
      <alignment horizontal="center" vertical="center" wrapText="1"/>
    </xf>
    <xf numFmtId="2" fontId="3" fillId="25" borderId="14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8" fillId="26" borderId="13" xfId="0" applyFont="1" applyFill="1" applyBorder="1" applyAlignment="1">
      <alignment horizontal="left" vertical="center" wrapText="1"/>
    </xf>
    <xf numFmtId="2" fontId="3" fillId="26" borderId="13" xfId="0" applyNumberFormat="1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left" vertical="center" wrapText="1"/>
    </xf>
    <xf numFmtId="2" fontId="15" fillId="7" borderId="13" xfId="0" applyNumberFormat="1" applyFont="1" applyFill="1" applyBorder="1" applyAlignment="1">
      <alignment horizontal="center" vertical="center" wrapText="1"/>
    </xf>
    <xf numFmtId="2" fontId="15" fillId="7" borderId="13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32"/>
  <sheetViews>
    <sheetView workbookViewId="0" topLeftCell="A1">
      <selection activeCell="C27" sqref="C27:L27"/>
    </sheetView>
  </sheetViews>
  <sheetFormatPr defaultColWidth="9.00390625" defaultRowHeight="12.75"/>
  <cols>
    <col min="1" max="1" width="4.75390625" style="27" customWidth="1"/>
    <col min="2" max="2" width="56.00390625" style="27" customWidth="1"/>
    <col min="3" max="12" width="8.125" style="27" customWidth="1"/>
    <col min="13" max="16384" width="9.125" style="27" customWidth="1"/>
  </cols>
  <sheetData>
    <row r="1" spans="1:12" ht="15.75">
      <c r="A1" s="2"/>
      <c r="B1" s="22">
        <v>40704</v>
      </c>
      <c r="C1" s="3"/>
      <c r="D1" s="3"/>
      <c r="E1" s="3"/>
      <c r="F1" s="3"/>
      <c r="G1" s="3"/>
      <c r="H1" s="3"/>
      <c r="I1" s="5"/>
      <c r="J1" s="88" t="s">
        <v>15</v>
      </c>
      <c r="K1" s="88"/>
      <c r="L1" s="88"/>
    </row>
    <row r="2" spans="2:12" ht="15.75">
      <c r="B2" s="28"/>
      <c r="C2" s="28"/>
      <c r="D2" s="28"/>
      <c r="E2" s="28"/>
      <c r="F2" s="28"/>
      <c r="G2" s="28"/>
      <c r="H2" s="28"/>
      <c r="I2" s="89" t="s">
        <v>16</v>
      </c>
      <c r="J2" s="89"/>
      <c r="K2" s="89"/>
      <c r="L2" s="89"/>
    </row>
    <row r="3" spans="1:12" ht="15.75">
      <c r="A3" s="2"/>
      <c r="B3" s="3"/>
      <c r="C3" s="3"/>
      <c r="D3" s="3"/>
      <c r="E3" s="3"/>
      <c r="F3" s="3"/>
      <c r="G3" s="3"/>
      <c r="H3" s="3"/>
      <c r="I3" s="89" t="s">
        <v>86</v>
      </c>
      <c r="J3" s="89"/>
      <c r="K3" s="89"/>
      <c r="L3" s="89"/>
    </row>
    <row r="4" spans="1:12" ht="47.25" customHeight="1">
      <c r="A4" s="90" t="s">
        <v>90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2.75">
      <c r="A5" s="94" t="s">
        <v>11</v>
      </c>
      <c r="B5" s="95" t="s">
        <v>0</v>
      </c>
      <c r="C5" s="99" t="s">
        <v>1</v>
      </c>
      <c r="D5" s="99"/>
      <c r="E5" s="99"/>
      <c r="F5" s="99"/>
      <c r="G5" s="99"/>
      <c r="H5" s="99"/>
      <c r="I5" s="99"/>
      <c r="J5" s="99"/>
      <c r="K5" s="99"/>
      <c r="L5" s="99"/>
    </row>
    <row r="6" spans="1:12" ht="12.75">
      <c r="A6" s="94"/>
      <c r="B6" s="95"/>
      <c r="C6" s="87" t="s">
        <v>2</v>
      </c>
      <c r="D6" s="87"/>
      <c r="E6" s="87" t="s">
        <v>3</v>
      </c>
      <c r="F6" s="87"/>
      <c r="G6" s="87" t="s">
        <v>6</v>
      </c>
      <c r="H6" s="87"/>
      <c r="I6" s="86" t="s">
        <v>5</v>
      </c>
      <c r="J6" s="86"/>
      <c r="K6" s="87" t="s">
        <v>4</v>
      </c>
      <c r="L6" s="87"/>
    </row>
    <row r="7" spans="1:12" ht="25.5">
      <c r="A7" s="94"/>
      <c r="B7" s="95"/>
      <c r="C7" s="18" t="s">
        <v>7</v>
      </c>
      <c r="D7" s="18" t="s">
        <v>8</v>
      </c>
      <c r="E7" s="18" t="s">
        <v>7</v>
      </c>
      <c r="F7" s="18" t="s">
        <v>8</v>
      </c>
      <c r="G7" s="18" t="s">
        <v>7</v>
      </c>
      <c r="H7" s="18" t="s">
        <v>8</v>
      </c>
      <c r="I7" s="18" t="s">
        <v>7</v>
      </c>
      <c r="J7" s="18" t="s">
        <v>8</v>
      </c>
      <c r="K7" s="18" t="s">
        <v>7</v>
      </c>
      <c r="L7" s="18" t="s">
        <v>8</v>
      </c>
    </row>
    <row r="8" spans="1:12" ht="12.75">
      <c r="A8" s="94"/>
      <c r="B8" s="95"/>
      <c r="C8" s="35" t="s">
        <v>57</v>
      </c>
      <c r="D8" s="35" t="s">
        <v>58</v>
      </c>
      <c r="E8" s="35" t="s">
        <v>59</v>
      </c>
      <c r="F8" s="35" t="s">
        <v>60</v>
      </c>
      <c r="G8" s="35" t="s">
        <v>61</v>
      </c>
      <c r="H8" s="35" t="s">
        <v>62</v>
      </c>
      <c r="I8" s="35" t="s">
        <v>63</v>
      </c>
      <c r="J8" s="35" t="s">
        <v>64</v>
      </c>
      <c r="K8" s="35" t="s">
        <v>65</v>
      </c>
      <c r="L8" s="35" t="s">
        <v>89</v>
      </c>
    </row>
    <row r="9" spans="1:12" ht="12.75">
      <c r="A9" s="4">
        <v>1</v>
      </c>
      <c r="B9" s="23" t="s">
        <v>13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2.5">
      <c r="A10" s="4">
        <v>2</v>
      </c>
      <c r="B10" s="23" t="s">
        <v>68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2.5">
      <c r="A11" s="4">
        <v>3</v>
      </c>
      <c r="B11" s="23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4">
        <v>4</v>
      </c>
      <c r="B12" s="23" t="s">
        <v>69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2.5">
      <c r="A13" s="4">
        <v>5</v>
      </c>
      <c r="B13" s="23" t="s">
        <v>70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2.5">
      <c r="A14" s="4">
        <v>6</v>
      </c>
      <c r="B14" s="23" t="s">
        <v>71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2.5">
      <c r="A15" s="4">
        <v>7</v>
      </c>
      <c r="B15" s="23" t="s">
        <v>72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4">
        <v>8</v>
      </c>
      <c r="B16" s="23" t="s">
        <v>73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2.5">
      <c r="A17" s="4">
        <v>9</v>
      </c>
      <c r="B17" s="23" t="s">
        <v>74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2.5">
      <c r="A18" s="4">
        <v>10</v>
      </c>
      <c r="B18" s="23" t="s">
        <v>75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2.5">
      <c r="A19" s="4">
        <v>11</v>
      </c>
      <c r="B19" s="24" t="s">
        <v>76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3.25" thickBot="1">
      <c r="A20" s="30">
        <v>12</v>
      </c>
      <c r="B20" s="25" t="s">
        <v>77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4.25" thickBot="1" thickTop="1">
      <c r="A21" s="96">
        <v>13</v>
      </c>
      <c r="B21" s="26" t="s">
        <v>78</v>
      </c>
      <c r="C21" s="34">
        <f>SUM(C22:C26)</f>
        <v>0</v>
      </c>
      <c r="D21" s="34">
        <f aca="true" t="shared" si="0" ref="D21:L21">SUM(D22:D26)</f>
        <v>0</v>
      </c>
      <c r="E21" s="34">
        <f t="shared" si="0"/>
        <v>0</v>
      </c>
      <c r="F21" s="34">
        <f t="shared" si="0"/>
        <v>0</v>
      </c>
      <c r="G21" s="34">
        <f t="shared" si="0"/>
        <v>0</v>
      </c>
      <c r="H21" s="34">
        <f t="shared" si="0"/>
        <v>0</v>
      </c>
      <c r="I21" s="34">
        <f t="shared" si="0"/>
        <v>0</v>
      </c>
      <c r="J21" s="34">
        <f t="shared" si="0"/>
        <v>0</v>
      </c>
      <c r="K21" s="34">
        <f t="shared" si="0"/>
        <v>0</v>
      </c>
      <c r="L21" s="34">
        <f t="shared" si="0"/>
        <v>0</v>
      </c>
    </row>
    <row r="22" spans="1:12" ht="13.5" thickTop="1">
      <c r="A22" s="97"/>
      <c r="B22" s="29" t="s">
        <v>83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97"/>
      <c r="B23" s="24" t="s">
        <v>82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2.5">
      <c r="A24" s="97"/>
      <c r="B24" s="24" t="s">
        <v>81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2.5">
      <c r="A25" s="97"/>
      <c r="B25" s="24" t="s">
        <v>79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3.25" thickBot="1">
      <c r="A26" s="98"/>
      <c r="B26" s="40" t="s">
        <v>80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3.5" thickTop="1">
      <c r="A27" s="32">
        <v>14</v>
      </c>
      <c r="B27" s="29" t="s">
        <v>14</v>
      </c>
      <c r="C27" s="49">
        <v>60</v>
      </c>
      <c r="D27" s="49">
        <v>50</v>
      </c>
      <c r="E27" s="49">
        <v>90</v>
      </c>
      <c r="F27" s="80">
        <v>86</v>
      </c>
      <c r="G27" s="80">
        <v>64</v>
      </c>
      <c r="H27" s="80">
        <v>50</v>
      </c>
      <c r="I27" s="57"/>
      <c r="J27" s="80">
        <v>70</v>
      </c>
      <c r="K27" s="49">
        <v>74</v>
      </c>
      <c r="L27" s="49">
        <v>71</v>
      </c>
    </row>
    <row r="28" spans="1:12" ht="13.5" customHeight="1">
      <c r="A28" s="92" t="s">
        <v>9</v>
      </c>
      <c r="B28" s="92"/>
      <c r="C28" s="10">
        <f>SUM(C9:C20,C21,C27)</f>
        <v>60</v>
      </c>
      <c r="D28" s="10">
        <f aca="true" t="shared" si="1" ref="D28:L28">SUM(D9:D20,D21,D27)</f>
        <v>50</v>
      </c>
      <c r="E28" s="10">
        <f t="shared" si="1"/>
        <v>90</v>
      </c>
      <c r="F28" s="10">
        <f t="shared" si="1"/>
        <v>86</v>
      </c>
      <c r="G28" s="10">
        <f t="shared" si="1"/>
        <v>64</v>
      </c>
      <c r="H28" s="10">
        <f t="shared" si="1"/>
        <v>50</v>
      </c>
      <c r="I28" s="10">
        <f t="shared" si="1"/>
        <v>0</v>
      </c>
      <c r="J28" s="10">
        <f t="shared" si="1"/>
        <v>70</v>
      </c>
      <c r="K28" s="10">
        <f t="shared" si="1"/>
        <v>74</v>
      </c>
      <c r="L28" s="10">
        <f t="shared" si="1"/>
        <v>71</v>
      </c>
    </row>
    <row r="29" spans="1:12" ht="13.5" customHeight="1">
      <c r="A29" s="92" t="s">
        <v>10</v>
      </c>
      <c r="B29" s="92"/>
      <c r="C29" s="9"/>
      <c r="D29" s="9"/>
      <c r="E29" s="9"/>
      <c r="F29" s="9"/>
      <c r="G29" s="9"/>
      <c r="H29" s="9"/>
      <c r="I29" s="9"/>
      <c r="J29" s="9"/>
      <c r="K29" s="9"/>
      <c r="L29" s="9"/>
    </row>
    <row r="31" spans="2:8" ht="12.75">
      <c r="B31" s="8" t="s">
        <v>87</v>
      </c>
      <c r="C31" s="93" t="s">
        <v>88</v>
      </c>
      <c r="D31" s="93"/>
      <c r="E31" s="93"/>
      <c r="F31" s="93"/>
      <c r="G31" s="93"/>
      <c r="H31" s="93"/>
    </row>
    <row r="32" spans="3:4" ht="12.75">
      <c r="C32" s="3"/>
      <c r="D32" s="3"/>
    </row>
  </sheetData>
  <sheetProtection/>
  <mergeCells count="16">
    <mergeCell ref="A29:B29"/>
    <mergeCell ref="C31:H31"/>
    <mergeCell ref="A5:A8"/>
    <mergeCell ref="B5:B8"/>
    <mergeCell ref="A21:A26"/>
    <mergeCell ref="A28:B28"/>
    <mergeCell ref="C5:L5"/>
    <mergeCell ref="C6:D6"/>
    <mergeCell ref="E6:F6"/>
    <mergeCell ref="G6:H6"/>
    <mergeCell ref="I6:J6"/>
    <mergeCell ref="K6:L6"/>
    <mergeCell ref="J1:L1"/>
    <mergeCell ref="I2:L2"/>
    <mergeCell ref="I3:L3"/>
    <mergeCell ref="A4:L4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32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.75390625" style="27" customWidth="1"/>
    <col min="2" max="2" width="56.00390625" style="27" customWidth="1"/>
    <col min="3" max="12" width="8.125" style="27" customWidth="1"/>
    <col min="13" max="16384" width="9.125" style="27" customWidth="1"/>
  </cols>
  <sheetData>
    <row r="1" spans="1:12" ht="15.75">
      <c r="A1" s="2"/>
      <c r="B1" s="22">
        <v>40704</v>
      </c>
      <c r="C1" s="3"/>
      <c r="D1" s="3"/>
      <c r="E1" s="3"/>
      <c r="F1" s="3"/>
      <c r="G1" s="3"/>
      <c r="H1" s="3"/>
      <c r="I1" s="5"/>
      <c r="J1" s="88" t="s">
        <v>15</v>
      </c>
      <c r="K1" s="88"/>
      <c r="L1" s="88"/>
    </row>
    <row r="2" spans="2:12" ht="15.75">
      <c r="B2" s="28"/>
      <c r="C2" s="28"/>
      <c r="D2" s="28"/>
      <c r="E2" s="28"/>
      <c r="F2" s="28"/>
      <c r="G2" s="28"/>
      <c r="H2" s="28"/>
      <c r="I2" s="89" t="s">
        <v>16</v>
      </c>
      <c r="J2" s="89"/>
      <c r="K2" s="89"/>
      <c r="L2" s="89"/>
    </row>
    <row r="3" spans="1:12" ht="15.75">
      <c r="A3" s="2"/>
      <c r="B3" s="3"/>
      <c r="C3" s="3"/>
      <c r="D3" s="3"/>
      <c r="E3" s="3"/>
      <c r="F3" s="3"/>
      <c r="G3" s="3"/>
      <c r="H3" s="3"/>
      <c r="I3" s="89" t="s">
        <v>86</v>
      </c>
      <c r="J3" s="89"/>
      <c r="K3" s="89"/>
      <c r="L3" s="89"/>
    </row>
    <row r="4" spans="1:12" ht="47.25" customHeight="1">
      <c r="A4" s="90" t="s">
        <v>47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2.75">
      <c r="A5" s="94" t="s">
        <v>11</v>
      </c>
      <c r="B5" s="95" t="s">
        <v>0</v>
      </c>
      <c r="C5" s="99" t="s">
        <v>1</v>
      </c>
      <c r="D5" s="99"/>
      <c r="E5" s="99"/>
      <c r="F5" s="99"/>
      <c r="G5" s="99"/>
      <c r="H5" s="99"/>
      <c r="I5" s="99"/>
      <c r="J5" s="99"/>
      <c r="K5" s="99"/>
      <c r="L5" s="99"/>
    </row>
    <row r="6" spans="1:12" ht="12.75">
      <c r="A6" s="94"/>
      <c r="B6" s="95"/>
      <c r="C6" s="87" t="s">
        <v>2</v>
      </c>
      <c r="D6" s="87"/>
      <c r="E6" s="87" t="s">
        <v>3</v>
      </c>
      <c r="F6" s="87"/>
      <c r="G6" s="87" t="s">
        <v>6</v>
      </c>
      <c r="H6" s="87"/>
      <c r="I6" s="86" t="s">
        <v>5</v>
      </c>
      <c r="J6" s="86"/>
      <c r="K6" s="87" t="s">
        <v>4</v>
      </c>
      <c r="L6" s="87"/>
    </row>
    <row r="7" spans="1:12" ht="25.5">
      <c r="A7" s="94"/>
      <c r="B7" s="95"/>
      <c r="C7" s="18" t="s">
        <v>7</v>
      </c>
      <c r="D7" s="18" t="s">
        <v>8</v>
      </c>
      <c r="E7" s="18" t="s">
        <v>7</v>
      </c>
      <c r="F7" s="18" t="s">
        <v>8</v>
      </c>
      <c r="G7" s="18" t="s">
        <v>7</v>
      </c>
      <c r="H7" s="18" t="s">
        <v>8</v>
      </c>
      <c r="I7" s="18" t="s">
        <v>7</v>
      </c>
      <c r="J7" s="18" t="s">
        <v>8</v>
      </c>
      <c r="K7" s="18" t="s">
        <v>7</v>
      </c>
      <c r="L7" s="18" t="s">
        <v>8</v>
      </c>
    </row>
    <row r="8" spans="1:12" ht="12.75">
      <c r="A8" s="94"/>
      <c r="B8" s="95"/>
      <c r="C8" s="35" t="s">
        <v>48</v>
      </c>
      <c r="D8" s="35" t="s">
        <v>49</v>
      </c>
      <c r="E8" s="35" t="s">
        <v>50</v>
      </c>
      <c r="F8" s="35" t="s">
        <v>51</v>
      </c>
      <c r="G8" s="35" t="s">
        <v>52</v>
      </c>
      <c r="H8" s="35" t="s">
        <v>53</v>
      </c>
      <c r="I8" s="35" t="s">
        <v>54</v>
      </c>
      <c r="J8" s="35" t="s">
        <v>55</v>
      </c>
      <c r="K8" s="35" t="s">
        <v>56</v>
      </c>
      <c r="L8" s="35" t="s">
        <v>91</v>
      </c>
    </row>
    <row r="9" spans="1:12" ht="12.75">
      <c r="A9" s="4">
        <v>1</v>
      </c>
      <c r="B9" s="23" t="s">
        <v>13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2.5">
      <c r="A10" s="4">
        <v>2</v>
      </c>
      <c r="B10" s="23" t="s">
        <v>68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2.5">
      <c r="A11" s="4">
        <v>3</v>
      </c>
      <c r="B11" s="23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4">
        <v>4</v>
      </c>
      <c r="B12" s="23" t="s">
        <v>69</v>
      </c>
      <c r="C12" s="48">
        <v>99</v>
      </c>
      <c r="D12" s="48">
        <v>90</v>
      </c>
      <c r="E12" s="48">
        <v>102</v>
      </c>
      <c r="F12" s="51">
        <v>100</v>
      </c>
      <c r="G12" s="51">
        <v>90</v>
      </c>
      <c r="H12" s="51">
        <v>79</v>
      </c>
      <c r="I12" s="52"/>
      <c r="J12" s="51">
        <v>88</v>
      </c>
      <c r="K12" s="48">
        <v>98</v>
      </c>
      <c r="L12" s="48">
        <v>85</v>
      </c>
    </row>
    <row r="13" spans="1:12" ht="22.5">
      <c r="A13" s="4">
        <v>5</v>
      </c>
      <c r="B13" s="23" t="s">
        <v>70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2.5">
      <c r="A14" s="4">
        <v>6</v>
      </c>
      <c r="B14" s="23" t="s">
        <v>71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2.5">
      <c r="A15" s="4">
        <v>7</v>
      </c>
      <c r="B15" s="23" t="s">
        <v>72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4">
        <v>8</v>
      </c>
      <c r="B16" s="23" t="s">
        <v>73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2.5">
      <c r="A17" s="4">
        <v>9</v>
      </c>
      <c r="B17" s="23" t="s">
        <v>74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2.5">
      <c r="A18" s="4">
        <v>10</v>
      </c>
      <c r="B18" s="23" t="s">
        <v>75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2.5">
      <c r="A19" s="4">
        <v>11</v>
      </c>
      <c r="B19" s="24" t="s">
        <v>76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3.25" thickBot="1">
      <c r="A20" s="30">
        <v>12</v>
      </c>
      <c r="B20" s="25" t="s">
        <v>77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4.25" thickBot="1" thickTop="1">
      <c r="A21" s="96">
        <v>13</v>
      </c>
      <c r="B21" s="26" t="s">
        <v>78</v>
      </c>
      <c r="C21" s="34">
        <f>SUM(C22:C26)</f>
        <v>0</v>
      </c>
      <c r="D21" s="34">
        <f aca="true" t="shared" si="0" ref="D21:L21">SUM(D22:D26)</f>
        <v>0</v>
      </c>
      <c r="E21" s="34">
        <f t="shared" si="0"/>
        <v>0</v>
      </c>
      <c r="F21" s="34">
        <f t="shared" si="0"/>
        <v>0</v>
      </c>
      <c r="G21" s="34">
        <f t="shared" si="0"/>
        <v>0</v>
      </c>
      <c r="H21" s="34">
        <f t="shared" si="0"/>
        <v>0</v>
      </c>
      <c r="I21" s="34">
        <f t="shared" si="0"/>
        <v>0</v>
      </c>
      <c r="J21" s="34">
        <f t="shared" si="0"/>
        <v>0</v>
      </c>
      <c r="K21" s="34">
        <f t="shared" si="0"/>
        <v>0</v>
      </c>
      <c r="L21" s="34">
        <f t="shared" si="0"/>
        <v>0</v>
      </c>
    </row>
    <row r="22" spans="1:12" ht="13.5" thickTop="1">
      <c r="A22" s="97"/>
      <c r="B22" s="29" t="s">
        <v>83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97"/>
      <c r="B23" s="24" t="s">
        <v>82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2.5">
      <c r="A24" s="97"/>
      <c r="B24" s="24" t="s">
        <v>81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2.5">
      <c r="A25" s="97"/>
      <c r="B25" s="24" t="s">
        <v>79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3.25" thickBot="1">
      <c r="A26" s="98"/>
      <c r="B26" s="40" t="s">
        <v>80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3.5" thickTop="1">
      <c r="A27" s="32">
        <v>14</v>
      </c>
      <c r="B27" s="29" t="s">
        <v>14</v>
      </c>
      <c r="C27" s="49">
        <v>60</v>
      </c>
      <c r="D27" s="49">
        <v>50</v>
      </c>
      <c r="E27" s="49">
        <v>90</v>
      </c>
      <c r="F27" s="80">
        <v>86</v>
      </c>
      <c r="G27" s="80">
        <v>64</v>
      </c>
      <c r="H27" s="80">
        <v>50</v>
      </c>
      <c r="I27" s="57"/>
      <c r="J27" s="80">
        <v>70</v>
      </c>
      <c r="K27" s="49">
        <v>74</v>
      </c>
      <c r="L27" s="49">
        <v>71</v>
      </c>
    </row>
    <row r="28" spans="1:12" ht="13.5" customHeight="1">
      <c r="A28" s="92" t="s">
        <v>9</v>
      </c>
      <c r="B28" s="92"/>
      <c r="C28" s="10">
        <f>SUM(C9:C20,C21,C27)</f>
        <v>159</v>
      </c>
      <c r="D28" s="10">
        <f aca="true" t="shared" si="1" ref="D28:L28">SUM(D9:D20,D21,D27)</f>
        <v>140</v>
      </c>
      <c r="E28" s="10">
        <f t="shared" si="1"/>
        <v>192</v>
      </c>
      <c r="F28" s="10">
        <f t="shared" si="1"/>
        <v>186</v>
      </c>
      <c r="G28" s="10">
        <f t="shared" si="1"/>
        <v>154</v>
      </c>
      <c r="H28" s="10">
        <f t="shared" si="1"/>
        <v>129</v>
      </c>
      <c r="I28" s="10">
        <f t="shared" si="1"/>
        <v>0</v>
      </c>
      <c r="J28" s="10">
        <f t="shared" si="1"/>
        <v>158</v>
      </c>
      <c r="K28" s="10">
        <f t="shared" si="1"/>
        <v>172</v>
      </c>
      <c r="L28" s="10">
        <f t="shared" si="1"/>
        <v>156</v>
      </c>
    </row>
    <row r="29" spans="1:12" ht="13.5" customHeight="1">
      <c r="A29" s="92" t="s">
        <v>10</v>
      </c>
      <c r="B29" s="92"/>
      <c r="C29" s="9"/>
      <c r="D29" s="9"/>
      <c r="E29" s="9"/>
      <c r="F29" s="9"/>
      <c r="G29" s="9"/>
      <c r="H29" s="9"/>
      <c r="I29" s="9"/>
      <c r="J29" s="9"/>
      <c r="K29" s="9"/>
      <c r="L29" s="9"/>
    </row>
    <row r="31" spans="2:8" ht="12.75">
      <c r="B31" s="8" t="s">
        <v>87</v>
      </c>
      <c r="C31" s="93" t="s">
        <v>88</v>
      </c>
      <c r="D31" s="93"/>
      <c r="E31" s="93"/>
      <c r="F31" s="93"/>
      <c r="G31" s="93"/>
      <c r="H31" s="93"/>
    </row>
    <row r="32" spans="3:4" ht="12.75">
      <c r="C32" s="3"/>
      <c r="D32" s="3"/>
    </row>
  </sheetData>
  <sheetProtection/>
  <mergeCells count="16">
    <mergeCell ref="A21:A26"/>
    <mergeCell ref="A28:B28"/>
    <mergeCell ref="A29:B29"/>
    <mergeCell ref="C31:H31"/>
    <mergeCell ref="A5:A8"/>
    <mergeCell ref="B5:B8"/>
    <mergeCell ref="C5:L5"/>
    <mergeCell ref="C6:D6"/>
    <mergeCell ref="E6:F6"/>
    <mergeCell ref="G6:H6"/>
    <mergeCell ref="I6:J6"/>
    <mergeCell ref="K6:L6"/>
    <mergeCell ref="J1:L1"/>
    <mergeCell ref="I2:L2"/>
    <mergeCell ref="I3:L3"/>
    <mergeCell ref="A4:L4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32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4.75390625" style="27" customWidth="1"/>
    <col min="2" max="2" width="56.00390625" style="27" customWidth="1"/>
    <col min="3" max="12" width="8.125" style="27" customWidth="1"/>
    <col min="13" max="16384" width="9.125" style="27" customWidth="1"/>
  </cols>
  <sheetData>
    <row r="1" spans="1:12" ht="15.75">
      <c r="A1" s="2"/>
      <c r="B1" s="22">
        <v>40704</v>
      </c>
      <c r="C1" s="3"/>
      <c r="D1" s="3"/>
      <c r="E1" s="3"/>
      <c r="F1" s="3"/>
      <c r="G1" s="3"/>
      <c r="H1" s="3"/>
      <c r="I1" s="5"/>
      <c r="J1" s="88" t="s">
        <v>15</v>
      </c>
      <c r="K1" s="88"/>
      <c r="L1" s="88"/>
    </row>
    <row r="2" spans="2:12" ht="15.75">
      <c r="B2" s="28"/>
      <c r="C2" s="28"/>
      <c r="D2" s="28"/>
      <c r="E2" s="28"/>
      <c r="F2" s="28"/>
      <c r="G2" s="28"/>
      <c r="H2" s="28"/>
      <c r="I2" s="89" t="s">
        <v>16</v>
      </c>
      <c r="J2" s="89"/>
      <c r="K2" s="89"/>
      <c r="L2" s="89"/>
    </row>
    <row r="3" spans="1:12" ht="15.75">
      <c r="A3" s="2"/>
      <c r="B3" s="3"/>
      <c r="C3" s="3"/>
      <c r="D3" s="3"/>
      <c r="E3" s="3"/>
      <c r="F3" s="3"/>
      <c r="G3" s="3"/>
      <c r="H3" s="3"/>
      <c r="I3" s="89" t="s">
        <v>86</v>
      </c>
      <c r="J3" s="89"/>
      <c r="K3" s="89"/>
      <c r="L3" s="89"/>
    </row>
    <row r="4" spans="1:12" ht="47.25" customHeight="1">
      <c r="A4" s="90" t="s">
        <v>46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2.75">
      <c r="A5" s="94" t="s">
        <v>11</v>
      </c>
      <c r="B5" s="95" t="s">
        <v>0</v>
      </c>
      <c r="C5" s="99" t="s">
        <v>1</v>
      </c>
      <c r="D5" s="99"/>
      <c r="E5" s="99"/>
      <c r="F5" s="99"/>
      <c r="G5" s="99"/>
      <c r="H5" s="99"/>
      <c r="I5" s="99"/>
      <c r="J5" s="99"/>
      <c r="K5" s="99"/>
      <c r="L5" s="99"/>
    </row>
    <row r="6" spans="1:12" ht="12.75">
      <c r="A6" s="94"/>
      <c r="B6" s="95"/>
      <c r="C6" s="87" t="s">
        <v>2</v>
      </c>
      <c r="D6" s="87"/>
      <c r="E6" s="87" t="s">
        <v>3</v>
      </c>
      <c r="F6" s="87"/>
      <c r="G6" s="87" t="s">
        <v>6</v>
      </c>
      <c r="H6" s="87"/>
      <c r="I6" s="86" t="s">
        <v>5</v>
      </c>
      <c r="J6" s="86"/>
      <c r="K6" s="87" t="s">
        <v>4</v>
      </c>
      <c r="L6" s="87"/>
    </row>
    <row r="7" spans="1:12" ht="25.5">
      <c r="A7" s="94"/>
      <c r="B7" s="95"/>
      <c r="C7" s="18" t="s">
        <v>7</v>
      </c>
      <c r="D7" s="18" t="s">
        <v>8</v>
      </c>
      <c r="E7" s="18" t="s">
        <v>7</v>
      </c>
      <c r="F7" s="18" t="s">
        <v>8</v>
      </c>
      <c r="G7" s="18" t="s">
        <v>7</v>
      </c>
      <c r="H7" s="18" t="s">
        <v>8</v>
      </c>
      <c r="I7" s="18" t="s">
        <v>7</v>
      </c>
      <c r="J7" s="18" t="s">
        <v>8</v>
      </c>
      <c r="K7" s="18" t="s">
        <v>7</v>
      </c>
      <c r="L7" s="18" t="s">
        <v>8</v>
      </c>
    </row>
    <row r="8" spans="1:12" ht="12.75">
      <c r="A8" s="94"/>
      <c r="B8" s="95"/>
      <c r="C8" s="35" t="s">
        <v>37</v>
      </c>
      <c r="D8" s="35" t="s">
        <v>38</v>
      </c>
      <c r="E8" s="35" t="s">
        <v>39</v>
      </c>
      <c r="F8" s="35" t="s">
        <v>40</v>
      </c>
      <c r="G8" s="35" t="s">
        <v>41</v>
      </c>
      <c r="H8" s="35" t="s">
        <v>42</v>
      </c>
      <c r="I8" s="35" t="s">
        <v>43</v>
      </c>
      <c r="J8" s="35" t="s">
        <v>44</v>
      </c>
      <c r="K8" s="35" t="s">
        <v>45</v>
      </c>
      <c r="L8" s="35" t="s">
        <v>92</v>
      </c>
    </row>
    <row r="9" spans="1:12" ht="12.75">
      <c r="A9" s="4">
        <v>1</v>
      </c>
      <c r="B9" s="23" t="s">
        <v>13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2.5">
      <c r="A10" s="4">
        <v>2</v>
      </c>
      <c r="B10" s="23" t="s">
        <v>68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2.5">
      <c r="A11" s="4">
        <v>3</v>
      </c>
      <c r="B11" s="23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4">
        <v>4</v>
      </c>
      <c r="B12" s="23" t="s">
        <v>69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2.5">
      <c r="A13" s="4">
        <v>5</v>
      </c>
      <c r="B13" s="23" t="s">
        <v>70</v>
      </c>
      <c r="C13" s="48">
        <v>88</v>
      </c>
      <c r="D13" s="48">
        <v>60</v>
      </c>
      <c r="E13" s="48">
        <v>91</v>
      </c>
      <c r="F13" s="51">
        <v>89</v>
      </c>
      <c r="G13" s="51">
        <v>70</v>
      </c>
      <c r="H13" s="51">
        <v>62</v>
      </c>
      <c r="I13" s="52"/>
      <c r="J13" s="51">
        <v>52</v>
      </c>
      <c r="K13" s="48">
        <v>98</v>
      </c>
      <c r="L13" s="48">
        <v>90</v>
      </c>
    </row>
    <row r="14" spans="1:12" ht="22.5">
      <c r="A14" s="4">
        <v>6</v>
      </c>
      <c r="B14" s="23" t="s">
        <v>71</v>
      </c>
      <c r="C14" s="48">
        <v>96</v>
      </c>
      <c r="D14" s="48">
        <v>80</v>
      </c>
      <c r="E14" s="48">
        <v>97</v>
      </c>
      <c r="F14" s="51">
        <v>90</v>
      </c>
      <c r="G14" s="51">
        <v>92</v>
      </c>
      <c r="H14" s="51">
        <v>80</v>
      </c>
      <c r="I14" s="52"/>
      <c r="J14" s="51">
        <v>89</v>
      </c>
      <c r="K14" s="48">
        <v>92</v>
      </c>
      <c r="L14" s="48">
        <v>84</v>
      </c>
    </row>
    <row r="15" spans="1:12" ht="22.5">
      <c r="A15" s="4">
        <v>7</v>
      </c>
      <c r="B15" s="23" t="s">
        <v>72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4">
        <v>8</v>
      </c>
      <c r="B16" s="23" t="s">
        <v>73</v>
      </c>
      <c r="C16" s="48">
        <v>94</v>
      </c>
      <c r="D16" s="48">
        <v>65</v>
      </c>
      <c r="E16" s="48">
        <v>95</v>
      </c>
      <c r="F16" s="51">
        <v>90</v>
      </c>
      <c r="G16" s="51">
        <v>91</v>
      </c>
      <c r="H16" s="51">
        <v>85</v>
      </c>
      <c r="I16" s="52"/>
      <c r="J16" s="51">
        <v>93</v>
      </c>
      <c r="K16" s="48">
        <v>95</v>
      </c>
      <c r="L16" s="48">
        <v>96</v>
      </c>
    </row>
    <row r="17" spans="1:12" ht="22.5">
      <c r="A17" s="4">
        <v>9</v>
      </c>
      <c r="B17" s="23" t="s">
        <v>74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2.5">
      <c r="A18" s="4">
        <v>10</v>
      </c>
      <c r="B18" s="23" t="s">
        <v>75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2.5">
      <c r="A19" s="4">
        <v>11</v>
      </c>
      <c r="B19" s="24" t="s">
        <v>76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3.25" thickBot="1">
      <c r="A20" s="30">
        <v>12</v>
      </c>
      <c r="B20" s="25" t="s">
        <v>77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4.25" thickBot="1" thickTop="1">
      <c r="A21" s="96">
        <v>13</v>
      </c>
      <c r="B21" s="26" t="s">
        <v>78</v>
      </c>
      <c r="C21" s="34">
        <f>SUM(C22:C26)</f>
        <v>0</v>
      </c>
      <c r="D21" s="34">
        <f aca="true" t="shared" si="0" ref="D21:L21">SUM(D22:D26)</f>
        <v>0</v>
      </c>
      <c r="E21" s="34">
        <f t="shared" si="0"/>
        <v>0</v>
      </c>
      <c r="F21" s="34">
        <f t="shared" si="0"/>
        <v>0</v>
      </c>
      <c r="G21" s="34">
        <f t="shared" si="0"/>
        <v>0</v>
      </c>
      <c r="H21" s="34">
        <f t="shared" si="0"/>
        <v>0</v>
      </c>
      <c r="I21" s="34">
        <f t="shared" si="0"/>
        <v>0</v>
      </c>
      <c r="J21" s="34">
        <f t="shared" si="0"/>
        <v>0</v>
      </c>
      <c r="K21" s="34">
        <f t="shared" si="0"/>
        <v>0</v>
      </c>
      <c r="L21" s="34">
        <f t="shared" si="0"/>
        <v>0</v>
      </c>
    </row>
    <row r="22" spans="1:12" ht="13.5" thickTop="1">
      <c r="A22" s="97"/>
      <c r="B22" s="29" t="s">
        <v>83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97"/>
      <c r="B23" s="24" t="s">
        <v>82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2.5">
      <c r="A24" s="97"/>
      <c r="B24" s="24" t="s">
        <v>81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2.5">
      <c r="A25" s="97"/>
      <c r="B25" s="24" t="s">
        <v>79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3.25" thickBot="1">
      <c r="A26" s="98"/>
      <c r="B26" s="40" t="s">
        <v>80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3.5" thickTop="1">
      <c r="A27" s="32">
        <v>14</v>
      </c>
      <c r="B27" s="29" t="s">
        <v>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3.5" customHeight="1">
      <c r="A28" s="92" t="s">
        <v>9</v>
      </c>
      <c r="B28" s="92"/>
      <c r="C28" s="10">
        <f>SUM(C9:C20,C21,C27)</f>
        <v>278</v>
      </c>
      <c r="D28" s="10">
        <f aca="true" t="shared" si="1" ref="D28:L28">SUM(D9:D20,D21,D27)</f>
        <v>205</v>
      </c>
      <c r="E28" s="10">
        <f t="shared" si="1"/>
        <v>283</v>
      </c>
      <c r="F28" s="10">
        <f t="shared" si="1"/>
        <v>269</v>
      </c>
      <c r="G28" s="10">
        <f t="shared" si="1"/>
        <v>253</v>
      </c>
      <c r="H28" s="10">
        <f t="shared" si="1"/>
        <v>227</v>
      </c>
      <c r="I28" s="10">
        <f t="shared" si="1"/>
        <v>0</v>
      </c>
      <c r="J28" s="10">
        <f t="shared" si="1"/>
        <v>234</v>
      </c>
      <c r="K28" s="10">
        <f t="shared" si="1"/>
        <v>285</v>
      </c>
      <c r="L28" s="10">
        <f t="shared" si="1"/>
        <v>270</v>
      </c>
    </row>
    <row r="29" spans="1:12" ht="13.5" customHeight="1">
      <c r="A29" s="92" t="s">
        <v>10</v>
      </c>
      <c r="B29" s="92"/>
      <c r="C29" s="9"/>
      <c r="D29" s="9"/>
      <c r="E29" s="9"/>
      <c r="F29" s="9"/>
      <c r="G29" s="9"/>
      <c r="H29" s="9"/>
      <c r="I29" s="9"/>
      <c r="J29" s="9"/>
      <c r="K29" s="9"/>
      <c r="L29" s="9"/>
    </row>
    <row r="31" spans="2:8" ht="12.75">
      <c r="B31" s="8" t="s">
        <v>87</v>
      </c>
      <c r="C31" s="93" t="s">
        <v>88</v>
      </c>
      <c r="D31" s="93"/>
      <c r="E31" s="93"/>
      <c r="F31" s="93"/>
      <c r="G31" s="93"/>
      <c r="H31" s="93"/>
    </row>
    <row r="32" spans="3:4" ht="12.75">
      <c r="C32" s="3"/>
      <c r="D32" s="3"/>
    </row>
  </sheetData>
  <sheetProtection/>
  <mergeCells count="16">
    <mergeCell ref="A21:A26"/>
    <mergeCell ref="A28:B28"/>
    <mergeCell ref="A29:B29"/>
    <mergeCell ref="C31:H31"/>
    <mergeCell ref="A5:A8"/>
    <mergeCell ref="B5:B8"/>
    <mergeCell ref="C5:L5"/>
    <mergeCell ref="C6:D6"/>
    <mergeCell ref="E6:F6"/>
    <mergeCell ref="G6:H6"/>
    <mergeCell ref="I6:J6"/>
    <mergeCell ref="K6:L6"/>
    <mergeCell ref="J1:L1"/>
    <mergeCell ref="I2:L2"/>
    <mergeCell ref="I3:L3"/>
    <mergeCell ref="A4:L4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32"/>
  <sheetViews>
    <sheetView zoomScalePageLayoutView="0" workbookViewId="0" topLeftCell="A1">
      <selection activeCell="F28" sqref="F28:G28"/>
    </sheetView>
  </sheetViews>
  <sheetFormatPr defaultColWidth="9.00390625" defaultRowHeight="12.75"/>
  <cols>
    <col min="1" max="1" width="4.75390625" style="27" customWidth="1"/>
    <col min="2" max="2" width="56.00390625" style="27" customWidth="1"/>
    <col min="3" max="12" width="8.125" style="27" customWidth="1"/>
    <col min="13" max="16384" width="9.125" style="27" customWidth="1"/>
  </cols>
  <sheetData>
    <row r="1" spans="1:12" ht="15.75">
      <c r="A1" s="2"/>
      <c r="B1" s="22">
        <v>40704</v>
      </c>
      <c r="C1" s="3"/>
      <c r="D1" s="3"/>
      <c r="E1" s="3"/>
      <c r="F1" s="3"/>
      <c r="G1" s="3"/>
      <c r="H1" s="3"/>
      <c r="I1" s="5"/>
      <c r="J1" s="88" t="s">
        <v>15</v>
      </c>
      <c r="K1" s="88"/>
      <c r="L1" s="88"/>
    </row>
    <row r="2" spans="2:12" ht="15.75">
      <c r="B2" s="28"/>
      <c r="C2" s="28"/>
      <c r="D2" s="28"/>
      <c r="E2" s="28"/>
      <c r="F2" s="28"/>
      <c r="G2" s="28"/>
      <c r="H2" s="28"/>
      <c r="I2" s="89" t="s">
        <v>16</v>
      </c>
      <c r="J2" s="89"/>
      <c r="K2" s="89"/>
      <c r="L2" s="89"/>
    </row>
    <row r="3" spans="1:12" ht="15.75">
      <c r="A3" s="2"/>
      <c r="B3" s="3"/>
      <c r="C3" s="3"/>
      <c r="D3" s="3"/>
      <c r="E3" s="3"/>
      <c r="F3" s="3"/>
      <c r="G3" s="3"/>
      <c r="H3" s="3"/>
      <c r="I3" s="89" t="s">
        <v>86</v>
      </c>
      <c r="J3" s="89"/>
      <c r="K3" s="89"/>
      <c r="L3" s="89"/>
    </row>
    <row r="4" spans="1:12" ht="47.25" customHeight="1">
      <c r="A4" s="90" t="s">
        <v>27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2.75">
      <c r="A5" s="94" t="s">
        <v>11</v>
      </c>
      <c r="B5" s="95" t="s">
        <v>0</v>
      </c>
      <c r="C5" s="99" t="s">
        <v>1</v>
      </c>
      <c r="D5" s="99"/>
      <c r="E5" s="99"/>
      <c r="F5" s="99"/>
      <c r="G5" s="99"/>
      <c r="H5" s="99"/>
      <c r="I5" s="99"/>
      <c r="J5" s="99"/>
      <c r="K5" s="99"/>
      <c r="L5" s="99"/>
    </row>
    <row r="6" spans="1:12" ht="12.75">
      <c r="A6" s="94"/>
      <c r="B6" s="95"/>
      <c r="C6" s="87" t="s">
        <v>2</v>
      </c>
      <c r="D6" s="87"/>
      <c r="E6" s="87" t="s">
        <v>3</v>
      </c>
      <c r="F6" s="87"/>
      <c r="G6" s="87" t="s">
        <v>6</v>
      </c>
      <c r="H6" s="87"/>
      <c r="I6" s="86" t="s">
        <v>5</v>
      </c>
      <c r="J6" s="86"/>
      <c r="K6" s="87" t="s">
        <v>4</v>
      </c>
      <c r="L6" s="87"/>
    </row>
    <row r="7" spans="1:12" ht="25.5">
      <c r="A7" s="94"/>
      <c r="B7" s="95"/>
      <c r="C7" s="18" t="s">
        <v>7</v>
      </c>
      <c r="D7" s="18" t="s">
        <v>8</v>
      </c>
      <c r="E7" s="18" t="s">
        <v>7</v>
      </c>
      <c r="F7" s="18" t="s">
        <v>8</v>
      </c>
      <c r="G7" s="18" t="s">
        <v>7</v>
      </c>
      <c r="H7" s="18" t="s">
        <v>8</v>
      </c>
      <c r="I7" s="18" t="s">
        <v>7</v>
      </c>
      <c r="J7" s="18" t="s">
        <v>8</v>
      </c>
      <c r="K7" s="18" t="s">
        <v>7</v>
      </c>
      <c r="L7" s="18" t="s">
        <v>8</v>
      </c>
    </row>
    <row r="8" spans="1:12" ht="12.75">
      <c r="A8" s="94"/>
      <c r="B8" s="95"/>
      <c r="C8" s="35" t="s">
        <v>28</v>
      </c>
      <c r="D8" s="35" t="s">
        <v>29</v>
      </c>
      <c r="E8" s="35" t="s">
        <v>30</v>
      </c>
      <c r="F8" s="35" t="s">
        <v>31</v>
      </c>
      <c r="G8" s="35" t="s">
        <v>32</v>
      </c>
      <c r="H8" s="35" t="s">
        <v>33</v>
      </c>
      <c r="I8" s="35" t="s">
        <v>34</v>
      </c>
      <c r="J8" s="35" t="s">
        <v>35</v>
      </c>
      <c r="K8" s="35" t="s">
        <v>36</v>
      </c>
      <c r="L8" s="35" t="s">
        <v>93</v>
      </c>
    </row>
    <row r="9" spans="1:12" ht="12.75">
      <c r="A9" s="4">
        <v>1</v>
      </c>
      <c r="B9" s="23" t="s">
        <v>13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2.5">
      <c r="A10" s="4">
        <v>2</v>
      </c>
      <c r="B10" s="23" t="s">
        <v>68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2.5">
      <c r="A11" s="4">
        <v>3</v>
      </c>
      <c r="B11" s="23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4">
        <v>4</v>
      </c>
      <c r="B12" s="23" t="s">
        <v>69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2.5">
      <c r="A13" s="4">
        <v>5</v>
      </c>
      <c r="B13" s="23" t="s">
        <v>70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2.5">
      <c r="A14" s="4">
        <v>6</v>
      </c>
      <c r="B14" s="23" t="s">
        <v>71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2.5">
      <c r="A15" s="4">
        <v>7</v>
      </c>
      <c r="B15" s="23" t="s">
        <v>72</v>
      </c>
      <c r="C15" s="48">
        <v>88</v>
      </c>
      <c r="D15" s="48">
        <v>89</v>
      </c>
      <c r="E15" s="48">
        <v>92</v>
      </c>
      <c r="F15" s="51">
        <v>100</v>
      </c>
      <c r="G15" s="51">
        <v>100</v>
      </c>
      <c r="H15" s="51">
        <v>90</v>
      </c>
      <c r="I15" s="52"/>
      <c r="J15" s="51">
        <v>89</v>
      </c>
      <c r="K15" s="48">
        <v>95</v>
      </c>
      <c r="L15" s="48">
        <v>96</v>
      </c>
    </row>
    <row r="16" spans="1:12" ht="12.75">
      <c r="A16" s="4">
        <v>8</v>
      </c>
      <c r="B16" s="23" t="s">
        <v>73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2.5">
      <c r="A17" s="4">
        <v>9</v>
      </c>
      <c r="B17" s="23" t="s">
        <v>74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2.5">
      <c r="A18" s="4">
        <v>10</v>
      </c>
      <c r="B18" s="23" t="s">
        <v>75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2.5">
      <c r="A19" s="4">
        <v>11</v>
      </c>
      <c r="B19" s="24" t="s">
        <v>76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3.25" thickBot="1">
      <c r="A20" s="30">
        <v>12</v>
      </c>
      <c r="B20" s="25" t="s">
        <v>77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4.25" thickBot="1" thickTop="1">
      <c r="A21" s="96">
        <v>13</v>
      </c>
      <c r="B21" s="26" t="s">
        <v>78</v>
      </c>
      <c r="C21" s="34">
        <f>SUM(C22:C26)</f>
        <v>0</v>
      </c>
      <c r="D21" s="34">
        <f aca="true" t="shared" si="0" ref="D21:L21">SUM(D22:D26)</f>
        <v>0</v>
      </c>
      <c r="E21" s="34">
        <f t="shared" si="0"/>
        <v>0</v>
      </c>
      <c r="F21" s="34">
        <f t="shared" si="0"/>
        <v>0</v>
      </c>
      <c r="G21" s="34">
        <f t="shared" si="0"/>
        <v>0</v>
      </c>
      <c r="H21" s="34">
        <f t="shared" si="0"/>
        <v>0</v>
      </c>
      <c r="I21" s="34">
        <f t="shared" si="0"/>
        <v>0</v>
      </c>
      <c r="J21" s="34">
        <f t="shared" si="0"/>
        <v>0</v>
      </c>
      <c r="K21" s="34">
        <f t="shared" si="0"/>
        <v>0</v>
      </c>
      <c r="L21" s="34">
        <f t="shared" si="0"/>
        <v>0</v>
      </c>
    </row>
    <row r="22" spans="1:12" ht="13.5" thickTop="1">
      <c r="A22" s="97"/>
      <c r="B22" s="29" t="s">
        <v>83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97"/>
      <c r="B23" s="24" t="s">
        <v>82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2.5">
      <c r="A24" s="97"/>
      <c r="B24" s="24" t="s">
        <v>81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2.5">
      <c r="A25" s="97"/>
      <c r="B25" s="24" t="s">
        <v>79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3.25" thickBot="1">
      <c r="A26" s="98"/>
      <c r="B26" s="40" t="s">
        <v>80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3.5" thickTop="1">
      <c r="A27" s="32">
        <v>14</v>
      </c>
      <c r="B27" s="29" t="s">
        <v>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3.5" customHeight="1">
      <c r="A28" s="92" t="s">
        <v>9</v>
      </c>
      <c r="B28" s="92"/>
      <c r="C28" s="10">
        <f>SUM(C9:C20,C21,C27)</f>
        <v>88</v>
      </c>
      <c r="D28" s="10">
        <f aca="true" t="shared" si="1" ref="D28:L28">SUM(D9:D20,D21,D27)</f>
        <v>89</v>
      </c>
      <c r="E28" s="10">
        <f t="shared" si="1"/>
        <v>92</v>
      </c>
      <c r="F28" s="10">
        <f t="shared" si="1"/>
        <v>100</v>
      </c>
      <c r="G28" s="10">
        <f t="shared" si="1"/>
        <v>100</v>
      </c>
      <c r="H28" s="10">
        <f t="shared" si="1"/>
        <v>90</v>
      </c>
      <c r="I28" s="10">
        <f t="shared" si="1"/>
        <v>0</v>
      </c>
      <c r="J28" s="10">
        <f t="shared" si="1"/>
        <v>89</v>
      </c>
      <c r="K28" s="10">
        <f t="shared" si="1"/>
        <v>95</v>
      </c>
      <c r="L28" s="10">
        <f t="shared" si="1"/>
        <v>96</v>
      </c>
    </row>
    <row r="29" spans="1:12" ht="13.5" customHeight="1">
      <c r="A29" s="92" t="s">
        <v>10</v>
      </c>
      <c r="B29" s="92"/>
      <c r="C29" s="9"/>
      <c r="D29" s="9"/>
      <c r="E29" s="9"/>
      <c r="F29" s="9"/>
      <c r="G29" s="9"/>
      <c r="H29" s="9"/>
      <c r="I29" s="9"/>
      <c r="J29" s="9"/>
      <c r="K29" s="9"/>
      <c r="L29" s="9"/>
    </row>
    <row r="31" spans="2:8" ht="12.75">
      <c r="B31" s="8" t="s">
        <v>87</v>
      </c>
      <c r="C31" s="93" t="s">
        <v>88</v>
      </c>
      <c r="D31" s="93"/>
      <c r="E31" s="93"/>
      <c r="F31" s="93"/>
      <c r="G31" s="93"/>
      <c r="H31" s="93"/>
    </row>
    <row r="32" spans="3:4" ht="12.75">
      <c r="C32" s="3"/>
      <c r="D32" s="3"/>
    </row>
  </sheetData>
  <sheetProtection/>
  <mergeCells count="16">
    <mergeCell ref="A21:A26"/>
    <mergeCell ref="A28:B28"/>
    <mergeCell ref="A29:B29"/>
    <mergeCell ref="C31:H31"/>
    <mergeCell ref="A5:A8"/>
    <mergeCell ref="B5:B8"/>
    <mergeCell ref="C5:L5"/>
    <mergeCell ref="C6:D6"/>
    <mergeCell ref="E6:F6"/>
    <mergeCell ref="G6:H6"/>
    <mergeCell ref="I6:J6"/>
    <mergeCell ref="K6:L6"/>
    <mergeCell ref="J1:L1"/>
    <mergeCell ref="I2:L2"/>
    <mergeCell ref="I3:L3"/>
    <mergeCell ref="A4:L4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32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4.75390625" style="27" customWidth="1"/>
    <col min="2" max="2" width="56.00390625" style="27" customWidth="1"/>
    <col min="3" max="12" width="8.125" style="27" customWidth="1"/>
    <col min="13" max="16384" width="9.125" style="27" customWidth="1"/>
  </cols>
  <sheetData>
    <row r="1" spans="1:12" ht="15.75">
      <c r="A1" s="2"/>
      <c r="B1" s="22">
        <v>40704</v>
      </c>
      <c r="C1" s="3"/>
      <c r="D1" s="3"/>
      <c r="E1" s="3"/>
      <c r="F1" s="3"/>
      <c r="G1" s="3"/>
      <c r="H1" s="3"/>
      <c r="I1" s="5"/>
      <c r="J1" s="88" t="s">
        <v>15</v>
      </c>
      <c r="K1" s="88"/>
      <c r="L1" s="88"/>
    </row>
    <row r="2" spans="2:12" ht="15.75">
      <c r="B2" s="28"/>
      <c r="C2" s="28"/>
      <c r="D2" s="28"/>
      <c r="E2" s="28"/>
      <c r="F2" s="28"/>
      <c r="G2" s="28"/>
      <c r="H2" s="28"/>
      <c r="I2" s="89" t="s">
        <v>16</v>
      </c>
      <c r="J2" s="89"/>
      <c r="K2" s="89"/>
      <c r="L2" s="89"/>
    </row>
    <row r="3" spans="1:12" ht="15.75">
      <c r="A3" s="2"/>
      <c r="B3" s="3"/>
      <c r="C3" s="3"/>
      <c r="D3" s="3"/>
      <c r="E3" s="3"/>
      <c r="F3" s="3"/>
      <c r="G3" s="3"/>
      <c r="H3" s="3"/>
      <c r="I3" s="89" t="s">
        <v>86</v>
      </c>
      <c r="J3" s="89"/>
      <c r="K3" s="89"/>
      <c r="L3" s="89"/>
    </row>
    <row r="4" spans="1:12" ht="47.25" customHeight="1">
      <c r="A4" s="90" t="s">
        <v>26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2.75">
      <c r="A5" s="94" t="s">
        <v>11</v>
      </c>
      <c r="B5" s="95" t="s">
        <v>0</v>
      </c>
      <c r="C5" s="99" t="s">
        <v>1</v>
      </c>
      <c r="D5" s="99"/>
      <c r="E5" s="99"/>
      <c r="F5" s="99"/>
      <c r="G5" s="99"/>
      <c r="H5" s="99"/>
      <c r="I5" s="99"/>
      <c r="J5" s="99"/>
      <c r="K5" s="99"/>
      <c r="L5" s="99"/>
    </row>
    <row r="6" spans="1:12" ht="12.75">
      <c r="A6" s="94"/>
      <c r="B6" s="95"/>
      <c r="C6" s="87" t="s">
        <v>2</v>
      </c>
      <c r="D6" s="87"/>
      <c r="E6" s="87" t="s">
        <v>3</v>
      </c>
      <c r="F6" s="87"/>
      <c r="G6" s="87" t="s">
        <v>6</v>
      </c>
      <c r="H6" s="87"/>
      <c r="I6" s="86" t="s">
        <v>5</v>
      </c>
      <c r="J6" s="86"/>
      <c r="K6" s="87" t="s">
        <v>4</v>
      </c>
      <c r="L6" s="87"/>
    </row>
    <row r="7" spans="1:12" ht="25.5">
      <c r="A7" s="94"/>
      <c r="B7" s="95"/>
      <c r="C7" s="18" t="s">
        <v>7</v>
      </c>
      <c r="D7" s="18" t="s">
        <v>8</v>
      </c>
      <c r="E7" s="18" t="s">
        <v>7</v>
      </c>
      <c r="F7" s="18" t="s">
        <v>8</v>
      </c>
      <c r="G7" s="18" t="s">
        <v>7</v>
      </c>
      <c r="H7" s="18" t="s">
        <v>8</v>
      </c>
      <c r="I7" s="18" t="s">
        <v>7</v>
      </c>
      <c r="J7" s="18" t="s">
        <v>8</v>
      </c>
      <c r="K7" s="18" t="s">
        <v>7</v>
      </c>
      <c r="L7" s="18" t="s">
        <v>8</v>
      </c>
    </row>
    <row r="8" spans="1:12" ht="12.75">
      <c r="A8" s="94"/>
      <c r="B8" s="95"/>
      <c r="C8" s="35" t="s">
        <v>17</v>
      </c>
      <c r="D8" s="35" t="s">
        <v>18</v>
      </c>
      <c r="E8" s="35" t="s">
        <v>19</v>
      </c>
      <c r="F8" s="35" t="s">
        <v>20</v>
      </c>
      <c r="G8" s="35" t="s">
        <v>21</v>
      </c>
      <c r="H8" s="35" t="s">
        <v>22</v>
      </c>
      <c r="I8" s="35" t="s">
        <v>23</v>
      </c>
      <c r="J8" s="35" t="s">
        <v>24</v>
      </c>
      <c r="K8" s="35" t="s">
        <v>25</v>
      </c>
      <c r="L8" s="35" t="s">
        <v>94</v>
      </c>
    </row>
    <row r="9" spans="1:12" ht="12.75">
      <c r="A9" s="4">
        <v>1</v>
      </c>
      <c r="B9" s="23" t="s">
        <v>13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2.5">
      <c r="A10" s="4">
        <v>2</v>
      </c>
      <c r="B10" s="23" t="s">
        <v>68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2.5">
      <c r="A11" s="4">
        <v>3</v>
      </c>
      <c r="B11" s="23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4">
        <v>4</v>
      </c>
      <c r="B12" s="23" t="s">
        <v>69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2.5">
      <c r="A13" s="4">
        <v>5</v>
      </c>
      <c r="B13" s="23" t="s">
        <v>70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2.5">
      <c r="A14" s="4">
        <v>6</v>
      </c>
      <c r="B14" s="23" t="s">
        <v>71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2.5">
      <c r="A15" s="4">
        <v>7</v>
      </c>
      <c r="B15" s="23" t="s">
        <v>72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4">
        <v>8</v>
      </c>
      <c r="B16" s="23" t="s">
        <v>73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2.5">
      <c r="A17" s="4">
        <v>9</v>
      </c>
      <c r="B17" s="23" t="s">
        <v>74</v>
      </c>
      <c r="C17" s="48">
        <v>75</v>
      </c>
      <c r="D17" s="48">
        <v>79</v>
      </c>
      <c r="E17" s="48">
        <v>94</v>
      </c>
      <c r="F17" s="51">
        <v>91</v>
      </c>
      <c r="G17" s="51">
        <v>70</v>
      </c>
      <c r="H17" s="51">
        <v>25</v>
      </c>
      <c r="I17" s="52"/>
      <c r="J17" s="51">
        <v>33</v>
      </c>
      <c r="K17" s="48">
        <v>95</v>
      </c>
      <c r="L17" s="48">
        <v>55</v>
      </c>
    </row>
    <row r="18" spans="1:12" ht="22.5">
      <c r="A18" s="4">
        <v>10</v>
      </c>
      <c r="B18" s="23" t="s">
        <v>75</v>
      </c>
      <c r="C18" s="48">
        <v>27.5</v>
      </c>
      <c r="D18" s="48">
        <v>45</v>
      </c>
      <c r="E18" s="48">
        <v>31</v>
      </c>
      <c r="F18" s="51">
        <v>41.5</v>
      </c>
      <c r="G18" s="51">
        <v>35.5</v>
      </c>
      <c r="H18" s="51">
        <v>2.5</v>
      </c>
      <c r="I18" s="52"/>
      <c r="J18" s="51">
        <v>65</v>
      </c>
      <c r="K18" s="48">
        <v>67</v>
      </c>
      <c r="L18" s="48">
        <v>74</v>
      </c>
    </row>
    <row r="19" spans="1:12" ht="22.5">
      <c r="A19" s="4">
        <v>11</v>
      </c>
      <c r="B19" s="24" t="s">
        <v>76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3.25" thickBot="1">
      <c r="A20" s="30">
        <v>12</v>
      </c>
      <c r="B20" s="25" t="s">
        <v>77</v>
      </c>
      <c r="C20" s="71">
        <v>98</v>
      </c>
      <c r="D20" s="71">
        <v>101</v>
      </c>
      <c r="E20" s="71">
        <v>99</v>
      </c>
      <c r="F20" s="72">
        <v>72</v>
      </c>
      <c r="G20" s="72">
        <v>99</v>
      </c>
      <c r="H20" s="72">
        <v>40</v>
      </c>
      <c r="I20" s="53"/>
      <c r="J20" s="72">
        <v>82</v>
      </c>
      <c r="K20" s="71">
        <v>102</v>
      </c>
      <c r="L20" s="71">
        <v>72</v>
      </c>
    </row>
    <row r="21" spans="1:12" ht="14.25" thickBot="1" thickTop="1">
      <c r="A21" s="96">
        <v>13</v>
      </c>
      <c r="B21" s="26" t="s">
        <v>78</v>
      </c>
      <c r="C21" s="34">
        <f>SUM(C22:C26)</f>
        <v>0</v>
      </c>
      <c r="D21" s="34">
        <f aca="true" t="shared" si="0" ref="D21:L21">SUM(D22:D26)</f>
        <v>0</v>
      </c>
      <c r="E21" s="34">
        <f t="shared" si="0"/>
        <v>0</v>
      </c>
      <c r="F21" s="34">
        <f t="shared" si="0"/>
        <v>0</v>
      </c>
      <c r="G21" s="34">
        <f t="shared" si="0"/>
        <v>0</v>
      </c>
      <c r="H21" s="34">
        <f t="shared" si="0"/>
        <v>0</v>
      </c>
      <c r="I21" s="34">
        <f t="shared" si="0"/>
        <v>0</v>
      </c>
      <c r="J21" s="34">
        <f t="shared" si="0"/>
        <v>0</v>
      </c>
      <c r="K21" s="34">
        <f t="shared" si="0"/>
        <v>0</v>
      </c>
      <c r="L21" s="34">
        <f t="shared" si="0"/>
        <v>0</v>
      </c>
    </row>
    <row r="22" spans="1:12" ht="13.5" thickTop="1">
      <c r="A22" s="97"/>
      <c r="B22" s="29" t="s">
        <v>83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97"/>
      <c r="B23" s="24" t="s">
        <v>82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2.5">
      <c r="A24" s="97"/>
      <c r="B24" s="24" t="s">
        <v>81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2.5">
      <c r="A25" s="97"/>
      <c r="B25" s="24" t="s">
        <v>79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3.25" thickBot="1">
      <c r="A26" s="98"/>
      <c r="B26" s="40" t="s">
        <v>80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3.5" thickTop="1">
      <c r="A27" s="32">
        <v>14</v>
      </c>
      <c r="B27" s="29" t="s">
        <v>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3.5" customHeight="1">
      <c r="A28" s="92" t="s">
        <v>9</v>
      </c>
      <c r="B28" s="92"/>
      <c r="C28" s="10">
        <f aca="true" t="shared" si="1" ref="C28:L28">SUM(C9:C20,C21,C27)</f>
        <v>200.5</v>
      </c>
      <c r="D28" s="10">
        <f t="shared" si="1"/>
        <v>225</v>
      </c>
      <c r="E28" s="10">
        <f t="shared" si="1"/>
        <v>224</v>
      </c>
      <c r="F28" s="10">
        <f t="shared" si="1"/>
        <v>204.5</v>
      </c>
      <c r="G28" s="10">
        <f t="shared" si="1"/>
        <v>204.5</v>
      </c>
      <c r="H28" s="10">
        <f t="shared" si="1"/>
        <v>67.5</v>
      </c>
      <c r="I28" s="10">
        <f t="shared" si="1"/>
        <v>0</v>
      </c>
      <c r="J28" s="10">
        <f t="shared" si="1"/>
        <v>180</v>
      </c>
      <c r="K28" s="10">
        <f t="shared" si="1"/>
        <v>264</v>
      </c>
      <c r="L28" s="10">
        <f t="shared" si="1"/>
        <v>201</v>
      </c>
    </row>
    <row r="29" spans="1:12" ht="13.5" customHeight="1">
      <c r="A29" s="92" t="s">
        <v>10</v>
      </c>
      <c r="B29" s="92"/>
      <c r="C29" s="9"/>
      <c r="D29" s="9"/>
      <c r="E29" s="9"/>
      <c r="F29" s="9"/>
      <c r="G29" s="9"/>
      <c r="H29" s="9"/>
      <c r="I29" s="9"/>
      <c r="J29" s="9"/>
      <c r="K29" s="9"/>
      <c r="L29" s="9"/>
    </row>
    <row r="31" spans="2:8" ht="12.75">
      <c r="B31" s="8" t="s">
        <v>87</v>
      </c>
      <c r="C31" s="93" t="s">
        <v>88</v>
      </c>
      <c r="D31" s="93"/>
      <c r="E31" s="93"/>
      <c r="F31" s="93"/>
      <c r="G31" s="93"/>
      <c r="H31" s="93"/>
    </row>
    <row r="32" spans="3:4" ht="12.75">
      <c r="C32" s="3"/>
      <c r="D32" s="3"/>
    </row>
  </sheetData>
  <sheetProtection/>
  <mergeCells count="16">
    <mergeCell ref="A21:A26"/>
    <mergeCell ref="A28:B28"/>
    <mergeCell ref="A29:B29"/>
    <mergeCell ref="C31:H31"/>
    <mergeCell ref="A5:A8"/>
    <mergeCell ref="B5:B8"/>
    <mergeCell ref="C5:L5"/>
    <mergeCell ref="C6:D6"/>
    <mergeCell ref="E6:F6"/>
    <mergeCell ref="G6:H6"/>
    <mergeCell ref="I6:J6"/>
    <mergeCell ref="K6:L6"/>
    <mergeCell ref="J1:L1"/>
    <mergeCell ref="I2:L2"/>
    <mergeCell ref="I3:L3"/>
    <mergeCell ref="A4:L4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30"/>
  <sheetViews>
    <sheetView tabSelected="1" zoomScale="75" zoomScaleNormal="75" zoomScalePageLayoutView="0" workbookViewId="0" topLeftCell="A1">
      <selection activeCell="O22" sqref="O22"/>
    </sheetView>
  </sheetViews>
  <sheetFormatPr defaultColWidth="9.00390625" defaultRowHeight="12.75"/>
  <cols>
    <col min="1" max="1" width="6.875" style="27" customWidth="1"/>
    <col min="2" max="2" width="75.75390625" style="28" customWidth="1"/>
    <col min="3" max="11" width="12.125" style="28" customWidth="1"/>
    <col min="12" max="12" width="12.375" style="28" customWidth="1"/>
    <col min="13" max="16384" width="9.125" style="27" customWidth="1"/>
  </cols>
  <sheetData>
    <row r="1" spans="1:13" ht="18" customHeight="1">
      <c r="A1" s="27" t="s">
        <v>66</v>
      </c>
      <c r="B1" s="45">
        <v>40717</v>
      </c>
      <c r="H1" s="39"/>
      <c r="I1" s="102" t="s">
        <v>15</v>
      </c>
      <c r="J1" s="102"/>
      <c r="K1" s="102"/>
      <c r="L1" s="102"/>
      <c r="M1" s="1"/>
    </row>
    <row r="2" spans="2:12" ht="23.25" customHeight="1">
      <c r="B2" s="46">
        <v>0.7708333333333334</v>
      </c>
      <c r="H2" s="102" t="s">
        <v>16</v>
      </c>
      <c r="I2" s="102"/>
      <c r="J2" s="102"/>
      <c r="K2" s="102"/>
      <c r="L2" s="102"/>
    </row>
    <row r="3" spans="8:12" ht="23.25" customHeight="1">
      <c r="H3" s="102" t="s">
        <v>67</v>
      </c>
      <c r="I3" s="102"/>
      <c r="J3" s="102"/>
      <c r="K3" s="102"/>
      <c r="L3" s="102"/>
    </row>
    <row r="4" spans="1:12" s="36" customFormat="1" ht="39" customHeight="1">
      <c r="A4" s="103" t="s">
        <v>85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8" customHeight="1">
      <c r="A5" s="105" t="s">
        <v>11</v>
      </c>
      <c r="B5" s="110" t="s">
        <v>0</v>
      </c>
      <c r="C5" s="100" t="s">
        <v>1</v>
      </c>
      <c r="D5" s="100"/>
      <c r="E5" s="100"/>
      <c r="F5" s="100"/>
      <c r="G5" s="100"/>
      <c r="H5" s="100"/>
      <c r="I5" s="100"/>
      <c r="J5" s="100"/>
      <c r="K5" s="100"/>
      <c r="L5" s="100"/>
    </row>
    <row r="6" spans="1:12" ht="20.25">
      <c r="A6" s="105"/>
      <c r="B6" s="110"/>
      <c r="C6" s="101" t="s">
        <v>2</v>
      </c>
      <c r="D6" s="101"/>
      <c r="E6" s="101" t="s">
        <v>3</v>
      </c>
      <c r="F6" s="101"/>
      <c r="G6" s="101" t="s">
        <v>6</v>
      </c>
      <c r="H6" s="101"/>
      <c r="I6" s="101" t="s">
        <v>5</v>
      </c>
      <c r="J6" s="101"/>
      <c r="K6" s="81" t="s">
        <v>4</v>
      </c>
      <c r="L6" s="82"/>
    </row>
    <row r="7" spans="1:12" ht="31.5" customHeight="1">
      <c r="A7" s="105"/>
      <c r="B7" s="110"/>
      <c r="C7" s="17" t="s">
        <v>7</v>
      </c>
      <c r="D7" s="17" t="s">
        <v>8</v>
      </c>
      <c r="E7" s="17" t="s">
        <v>7</v>
      </c>
      <c r="F7" s="17" t="s">
        <v>8</v>
      </c>
      <c r="G7" s="17" t="s">
        <v>7</v>
      </c>
      <c r="H7" s="17" t="s">
        <v>8</v>
      </c>
      <c r="I7" s="65" t="s">
        <v>7</v>
      </c>
      <c r="J7" s="17" t="s">
        <v>8</v>
      </c>
      <c r="K7" s="17" t="s">
        <v>7</v>
      </c>
      <c r="L7" s="17" t="s">
        <v>8</v>
      </c>
    </row>
    <row r="8" spans="1:12" s="37" customFormat="1" ht="27.75" customHeight="1">
      <c r="A8" s="12">
        <v>1</v>
      </c>
      <c r="B8" s="16" t="s">
        <v>13</v>
      </c>
      <c r="C8" s="73">
        <v>77.94</v>
      </c>
      <c r="D8" s="73">
        <v>83.24</v>
      </c>
      <c r="E8" s="73">
        <v>73.97</v>
      </c>
      <c r="F8" s="74">
        <v>72.21</v>
      </c>
      <c r="G8" s="74">
        <v>66.03</v>
      </c>
      <c r="H8" s="74">
        <v>70.15</v>
      </c>
      <c r="I8" s="74">
        <v>63.97</v>
      </c>
      <c r="J8" s="74">
        <v>59.71</v>
      </c>
      <c r="K8" s="73">
        <v>75.29</v>
      </c>
      <c r="L8" s="73">
        <v>76.03</v>
      </c>
    </row>
    <row r="9" spans="1:12" s="37" customFormat="1" ht="31.5">
      <c r="A9" s="12">
        <v>2</v>
      </c>
      <c r="B9" s="16" t="s">
        <v>68</v>
      </c>
      <c r="C9" s="73">
        <v>90</v>
      </c>
      <c r="D9" s="73">
        <v>73.8</v>
      </c>
      <c r="E9" s="73">
        <v>102.9</v>
      </c>
      <c r="F9" s="74">
        <v>98</v>
      </c>
      <c r="G9" s="74">
        <v>83</v>
      </c>
      <c r="H9" s="74">
        <v>68.7</v>
      </c>
      <c r="I9" s="74">
        <v>93.5</v>
      </c>
      <c r="J9" s="74">
        <v>97.8</v>
      </c>
      <c r="K9" s="73">
        <v>83.8</v>
      </c>
      <c r="L9" s="73">
        <v>105.5</v>
      </c>
    </row>
    <row r="10" spans="1:12" s="37" customFormat="1" ht="31.5">
      <c r="A10" s="12">
        <v>3</v>
      </c>
      <c r="B10" s="16" t="s">
        <v>12</v>
      </c>
      <c r="C10" s="73">
        <v>55.7</v>
      </c>
      <c r="D10" s="73">
        <v>51.92</v>
      </c>
      <c r="E10" s="73">
        <v>51.12</v>
      </c>
      <c r="F10" s="74">
        <v>48.43</v>
      </c>
      <c r="G10" s="74">
        <v>49.13</v>
      </c>
      <c r="H10" s="74">
        <v>45.92</v>
      </c>
      <c r="I10" s="74">
        <v>53.58</v>
      </c>
      <c r="J10" s="74">
        <v>54.12</v>
      </c>
      <c r="K10" s="73">
        <v>50.7</v>
      </c>
      <c r="L10" s="73">
        <v>49.16</v>
      </c>
    </row>
    <row r="11" spans="1:15" s="37" customFormat="1" ht="27.75" customHeight="1">
      <c r="A11" s="12">
        <v>4</v>
      </c>
      <c r="B11" s="16" t="s">
        <v>69</v>
      </c>
      <c r="C11" s="73">
        <v>99</v>
      </c>
      <c r="D11" s="73">
        <v>90</v>
      </c>
      <c r="E11" s="73">
        <v>102</v>
      </c>
      <c r="F11" s="74">
        <v>100</v>
      </c>
      <c r="G11" s="74">
        <v>90</v>
      </c>
      <c r="H11" s="74">
        <v>79</v>
      </c>
      <c r="I11" s="60"/>
      <c r="J11" s="74">
        <v>88</v>
      </c>
      <c r="K11" s="73">
        <v>98</v>
      </c>
      <c r="L11" s="73">
        <v>85</v>
      </c>
      <c r="O11" s="38"/>
    </row>
    <row r="12" spans="1:15" s="37" customFormat="1" ht="31.5">
      <c r="A12" s="12">
        <v>5</v>
      </c>
      <c r="B12" s="16" t="s">
        <v>70</v>
      </c>
      <c r="C12" s="73">
        <v>88</v>
      </c>
      <c r="D12" s="73">
        <v>60</v>
      </c>
      <c r="E12" s="73">
        <v>91</v>
      </c>
      <c r="F12" s="74">
        <v>89</v>
      </c>
      <c r="G12" s="74">
        <v>70</v>
      </c>
      <c r="H12" s="74">
        <v>62</v>
      </c>
      <c r="I12" s="60"/>
      <c r="J12" s="74">
        <v>52</v>
      </c>
      <c r="K12" s="73">
        <v>98</v>
      </c>
      <c r="L12" s="73">
        <v>90</v>
      </c>
      <c r="O12" s="38"/>
    </row>
    <row r="13" spans="1:12" s="37" customFormat="1" ht="31.5">
      <c r="A13" s="12">
        <v>6</v>
      </c>
      <c r="B13" s="16" t="s">
        <v>71</v>
      </c>
      <c r="C13" s="73">
        <v>96</v>
      </c>
      <c r="D13" s="73">
        <v>80</v>
      </c>
      <c r="E13" s="73">
        <v>97</v>
      </c>
      <c r="F13" s="74">
        <v>90</v>
      </c>
      <c r="G13" s="74">
        <v>92</v>
      </c>
      <c r="H13" s="74">
        <v>80</v>
      </c>
      <c r="I13" s="60"/>
      <c r="J13" s="74">
        <v>89</v>
      </c>
      <c r="K13" s="73">
        <v>92</v>
      </c>
      <c r="L13" s="73">
        <v>84</v>
      </c>
    </row>
    <row r="14" spans="1:12" s="37" customFormat="1" ht="31.5">
      <c r="A14" s="12">
        <v>7</v>
      </c>
      <c r="B14" s="16" t="s">
        <v>72</v>
      </c>
      <c r="C14" s="73">
        <v>88</v>
      </c>
      <c r="D14" s="73">
        <v>89</v>
      </c>
      <c r="E14" s="73">
        <v>92</v>
      </c>
      <c r="F14" s="74">
        <v>100</v>
      </c>
      <c r="G14" s="74">
        <v>100</v>
      </c>
      <c r="H14" s="74">
        <v>90</v>
      </c>
      <c r="I14" s="60"/>
      <c r="J14" s="74">
        <v>89</v>
      </c>
      <c r="K14" s="73">
        <v>95</v>
      </c>
      <c r="L14" s="73">
        <v>96</v>
      </c>
    </row>
    <row r="15" spans="1:12" s="37" customFormat="1" ht="27.75" customHeight="1">
      <c r="A15" s="12">
        <v>8</v>
      </c>
      <c r="B15" s="16" t="s">
        <v>73</v>
      </c>
      <c r="C15" s="73">
        <v>94</v>
      </c>
      <c r="D15" s="73">
        <v>65</v>
      </c>
      <c r="E15" s="73">
        <v>95</v>
      </c>
      <c r="F15" s="74">
        <v>90</v>
      </c>
      <c r="G15" s="74">
        <v>91</v>
      </c>
      <c r="H15" s="74">
        <v>85</v>
      </c>
      <c r="I15" s="60"/>
      <c r="J15" s="74">
        <v>93</v>
      </c>
      <c r="K15" s="73">
        <v>95</v>
      </c>
      <c r="L15" s="73">
        <v>96</v>
      </c>
    </row>
    <row r="16" spans="1:12" s="37" customFormat="1" ht="31.5">
      <c r="A16" s="12">
        <v>9</v>
      </c>
      <c r="B16" s="16" t="s">
        <v>74</v>
      </c>
      <c r="C16" s="73">
        <v>75</v>
      </c>
      <c r="D16" s="73">
        <v>79</v>
      </c>
      <c r="E16" s="73">
        <v>94</v>
      </c>
      <c r="F16" s="74">
        <v>91</v>
      </c>
      <c r="G16" s="74">
        <v>70</v>
      </c>
      <c r="H16" s="74">
        <v>25</v>
      </c>
      <c r="I16" s="60"/>
      <c r="J16" s="74">
        <v>33</v>
      </c>
      <c r="K16" s="73">
        <v>95</v>
      </c>
      <c r="L16" s="73">
        <v>55</v>
      </c>
    </row>
    <row r="17" spans="1:12" s="37" customFormat="1" ht="31.5">
      <c r="A17" s="12">
        <v>10</v>
      </c>
      <c r="B17" s="16" t="s">
        <v>75</v>
      </c>
      <c r="C17" s="73">
        <v>27.5</v>
      </c>
      <c r="D17" s="73">
        <v>45</v>
      </c>
      <c r="E17" s="73">
        <v>31</v>
      </c>
      <c r="F17" s="74">
        <v>41.5</v>
      </c>
      <c r="G17" s="74">
        <v>35.5</v>
      </c>
      <c r="H17" s="74">
        <v>2.5</v>
      </c>
      <c r="I17" s="60"/>
      <c r="J17" s="74">
        <v>65</v>
      </c>
      <c r="K17" s="73">
        <v>67</v>
      </c>
      <c r="L17" s="73">
        <v>74</v>
      </c>
    </row>
    <row r="18" spans="1:12" s="37" customFormat="1" ht="31.5">
      <c r="A18" s="12">
        <v>11</v>
      </c>
      <c r="B18" s="13" t="s">
        <v>76</v>
      </c>
      <c r="C18" s="73">
        <v>102</v>
      </c>
      <c r="D18" s="73">
        <v>104</v>
      </c>
      <c r="E18" s="73">
        <v>105</v>
      </c>
      <c r="F18" s="74">
        <v>104</v>
      </c>
      <c r="G18" s="74">
        <v>104</v>
      </c>
      <c r="H18" s="74">
        <v>100.5</v>
      </c>
      <c r="I18" s="60"/>
      <c r="J18" s="74">
        <v>100</v>
      </c>
      <c r="K18" s="73">
        <v>101</v>
      </c>
      <c r="L18" s="73">
        <v>102</v>
      </c>
    </row>
    <row r="19" spans="1:12" s="37" customFormat="1" ht="32.25" thickBot="1">
      <c r="A19" s="21">
        <v>12</v>
      </c>
      <c r="B19" s="19" t="s">
        <v>77</v>
      </c>
      <c r="C19" s="75">
        <v>98</v>
      </c>
      <c r="D19" s="75">
        <v>101</v>
      </c>
      <c r="E19" s="75">
        <v>99</v>
      </c>
      <c r="F19" s="76">
        <v>72</v>
      </c>
      <c r="G19" s="76">
        <v>99</v>
      </c>
      <c r="H19" s="76">
        <v>40</v>
      </c>
      <c r="I19" s="61"/>
      <c r="J19" s="76">
        <v>82</v>
      </c>
      <c r="K19" s="75">
        <v>102</v>
      </c>
      <c r="L19" s="75">
        <v>72</v>
      </c>
    </row>
    <row r="20" spans="1:12" s="37" customFormat="1" ht="27.75" customHeight="1" thickBot="1" thickTop="1">
      <c r="A20" s="107">
        <v>13</v>
      </c>
      <c r="B20" s="66" t="s">
        <v>78</v>
      </c>
      <c r="C20" s="67">
        <f>SUM(C21:C25)</f>
        <v>69</v>
      </c>
      <c r="D20" s="67">
        <f aca="true" t="shared" si="0" ref="D20:L20">SUM(D21:D25)</f>
        <v>94</v>
      </c>
      <c r="E20" s="67">
        <f t="shared" si="0"/>
        <v>111</v>
      </c>
      <c r="F20" s="67">
        <f t="shared" si="0"/>
        <v>101</v>
      </c>
      <c r="G20" s="67">
        <f t="shared" si="0"/>
        <v>94</v>
      </c>
      <c r="H20" s="67">
        <f t="shared" si="0"/>
        <v>93</v>
      </c>
      <c r="I20" s="67">
        <f t="shared" si="0"/>
        <v>0</v>
      </c>
      <c r="J20" s="67">
        <f t="shared" si="0"/>
        <v>96</v>
      </c>
      <c r="K20" s="67">
        <f t="shared" si="0"/>
        <v>66</v>
      </c>
      <c r="L20" s="67">
        <f t="shared" si="0"/>
        <v>88</v>
      </c>
    </row>
    <row r="21" spans="1:12" s="37" customFormat="1" ht="27.75" customHeight="1" thickTop="1">
      <c r="A21" s="108"/>
      <c r="B21" s="20" t="s">
        <v>83</v>
      </c>
      <c r="C21" s="77">
        <v>15</v>
      </c>
      <c r="D21" s="77">
        <v>19</v>
      </c>
      <c r="E21" s="77">
        <v>21</v>
      </c>
      <c r="F21" s="77">
        <v>21</v>
      </c>
      <c r="G21" s="77">
        <v>18</v>
      </c>
      <c r="H21" s="77">
        <v>22</v>
      </c>
      <c r="I21" s="62"/>
      <c r="J21" s="77">
        <v>20</v>
      </c>
      <c r="K21" s="77">
        <v>12</v>
      </c>
      <c r="L21" s="77">
        <v>16</v>
      </c>
    </row>
    <row r="22" spans="1:12" s="37" customFormat="1" ht="27.75" customHeight="1">
      <c r="A22" s="108"/>
      <c r="B22" s="13" t="s">
        <v>82</v>
      </c>
      <c r="C22" s="73">
        <v>15</v>
      </c>
      <c r="D22" s="73">
        <v>19</v>
      </c>
      <c r="E22" s="73">
        <v>21</v>
      </c>
      <c r="F22" s="73">
        <v>18</v>
      </c>
      <c r="G22" s="73">
        <v>16</v>
      </c>
      <c r="H22" s="73">
        <v>17</v>
      </c>
      <c r="I22" s="60"/>
      <c r="J22" s="73">
        <v>21</v>
      </c>
      <c r="K22" s="73">
        <v>18</v>
      </c>
      <c r="L22" s="73">
        <v>23</v>
      </c>
    </row>
    <row r="23" spans="1:12" s="37" customFormat="1" ht="31.5">
      <c r="A23" s="108"/>
      <c r="B23" s="13" t="s">
        <v>81</v>
      </c>
      <c r="C23" s="73">
        <v>5</v>
      </c>
      <c r="D23" s="73">
        <v>13</v>
      </c>
      <c r="E23" s="73">
        <v>22</v>
      </c>
      <c r="F23" s="74">
        <v>12</v>
      </c>
      <c r="G23" s="74">
        <v>17</v>
      </c>
      <c r="H23" s="74">
        <v>13</v>
      </c>
      <c r="I23" s="60"/>
      <c r="J23" s="74">
        <v>13</v>
      </c>
      <c r="K23" s="73">
        <v>3</v>
      </c>
      <c r="L23" s="73">
        <v>3</v>
      </c>
    </row>
    <row r="24" spans="1:12" s="37" customFormat="1" ht="31.5">
      <c r="A24" s="108"/>
      <c r="B24" s="13" t="s">
        <v>79</v>
      </c>
      <c r="C24" s="73">
        <v>20</v>
      </c>
      <c r="D24" s="73">
        <v>20</v>
      </c>
      <c r="E24" s="73">
        <v>24</v>
      </c>
      <c r="F24" s="74">
        <v>25</v>
      </c>
      <c r="G24" s="74">
        <v>20</v>
      </c>
      <c r="H24" s="74">
        <v>20</v>
      </c>
      <c r="I24" s="60"/>
      <c r="J24" s="74">
        <v>19</v>
      </c>
      <c r="K24" s="73">
        <v>19</v>
      </c>
      <c r="L24" s="73">
        <v>23</v>
      </c>
    </row>
    <row r="25" spans="1:12" s="37" customFormat="1" ht="32.25" thickBot="1">
      <c r="A25" s="109"/>
      <c r="B25" s="43" t="s">
        <v>80</v>
      </c>
      <c r="C25" s="84">
        <v>14</v>
      </c>
      <c r="D25" s="84">
        <v>23</v>
      </c>
      <c r="E25" s="84">
        <v>23</v>
      </c>
      <c r="F25" s="85">
        <v>25</v>
      </c>
      <c r="G25" s="85">
        <v>23</v>
      </c>
      <c r="H25" s="85">
        <v>21</v>
      </c>
      <c r="I25" s="63"/>
      <c r="J25" s="85">
        <v>23</v>
      </c>
      <c r="K25" s="84">
        <v>14</v>
      </c>
      <c r="L25" s="84">
        <v>23</v>
      </c>
    </row>
    <row r="26" spans="1:12" s="37" customFormat="1" ht="27.75" customHeight="1" thickTop="1">
      <c r="A26" s="42">
        <v>14</v>
      </c>
      <c r="B26" s="20" t="s">
        <v>14</v>
      </c>
      <c r="C26" s="77">
        <v>60</v>
      </c>
      <c r="D26" s="77">
        <v>50</v>
      </c>
      <c r="E26" s="77">
        <v>90</v>
      </c>
      <c r="F26" s="78">
        <v>86</v>
      </c>
      <c r="G26" s="78">
        <v>64</v>
      </c>
      <c r="H26" s="78">
        <v>50</v>
      </c>
      <c r="I26" s="62"/>
      <c r="J26" s="78">
        <v>70</v>
      </c>
      <c r="K26" s="77">
        <v>74</v>
      </c>
      <c r="L26" s="77">
        <v>71</v>
      </c>
    </row>
    <row r="27" spans="1:12" s="37" customFormat="1" ht="24" customHeight="1">
      <c r="A27" s="106" t="s">
        <v>9</v>
      </c>
      <c r="B27" s="106"/>
      <c r="C27" s="14">
        <f>SUM(C8:C19,C20,C26)</f>
        <v>1120.1399999999999</v>
      </c>
      <c r="D27" s="14">
        <f aca="true" t="shared" si="1" ref="D27:L27">SUM(D8:D19,D20,D26)</f>
        <v>1065.96</v>
      </c>
      <c r="E27" s="14">
        <f t="shared" si="1"/>
        <v>1234.99</v>
      </c>
      <c r="F27" s="14">
        <f t="shared" si="1"/>
        <v>1183.1399999999999</v>
      </c>
      <c r="G27" s="14">
        <f t="shared" si="1"/>
        <v>1107.6599999999999</v>
      </c>
      <c r="H27" s="14">
        <f t="shared" si="1"/>
        <v>891.77</v>
      </c>
      <c r="I27" s="15">
        <f t="shared" si="1"/>
        <v>211.05</v>
      </c>
      <c r="J27" s="14">
        <f t="shared" si="1"/>
        <v>1068.63</v>
      </c>
      <c r="K27" s="14">
        <f t="shared" si="1"/>
        <v>1192.79</v>
      </c>
      <c r="L27" s="14">
        <f t="shared" si="1"/>
        <v>1143.69</v>
      </c>
    </row>
    <row r="28" spans="1:12" s="37" customFormat="1" ht="24" customHeight="1">
      <c r="A28" s="106" t="s">
        <v>10</v>
      </c>
      <c r="B28" s="106"/>
      <c r="C28" s="11">
        <v>5</v>
      </c>
      <c r="D28" s="11">
        <v>8</v>
      </c>
      <c r="E28" s="11">
        <v>1</v>
      </c>
      <c r="F28" s="11">
        <v>3</v>
      </c>
      <c r="G28" s="11">
        <v>6</v>
      </c>
      <c r="H28" s="11">
        <v>9</v>
      </c>
      <c r="I28" s="59" t="s">
        <v>97</v>
      </c>
      <c r="J28" s="11">
        <v>7</v>
      </c>
      <c r="K28" s="11">
        <v>2</v>
      </c>
      <c r="L28" s="11">
        <v>4</v>
      </c>
    </row>
    <row r="29" spans="3:4" ht="16.5">
      <c r="C29" s="6"/>
      <c r="D29" s="6"/>
    </row>
    <row r="30" spans="2:8" ht="15" customHeight="1">
      <c r="B30" s="7" t="s">
        <v>84</v>
      </c>
      <c r="C30" s="83" t="s">
        <v>96</v>
      </c>
      <c r="D30" s="83"/>
      <c r="E30" s="83"/>
      <c r="F30" s="83"/>
      <c r="G30" s="83"/>
      <c r="H30" s="83"/>
    </row>
  </sheetData>
  <sheetProtection/>
  <mergeCells count="16">
    <mergeCell ref="C30:H30"/>
    <mergeCell ref="H2:L2"/>
    <mergeCell ref="I1:L1"/>
    <mergeCell ref="H3:L3"/>
    <mergeCell ref="A4:L4"/>
    <mergeCell ref="A5:A7"/>
    <mergeCell ref="A28:B28"/>
    <mergeCell ref="A27:B27"/>
    <mergeCell ref="A20:A25"/>
    <mergeCell ref="B5:B7"/>
    <mergeCell ref="C5:L5"/>
    <mergeCell ref="C6:D6"/>
    <mergeCell ref="E6:F6"/>
    <mergeCell ref="I6:J6"/>
    <mergeCell ref="G6:H6"/>
    <mergeCell ref="K6:L6"/>
  </mergeCells>
  <printOptions/>
  <pageMargins left="0.5905511811023623" right="0.1968503937007874" top="0.2362204724409449" bottom="0.2362204724409449" header="0.15748031496062992" footer="0.1574803149606299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"/>
  <sheetViews>
    <sheetView zoomScalePageLayoutView="0" workbookViewId="0" topLeftCell="A1">
      <selection activeCell="J28" sqref="J28:L28"/>
    </sheetView>
  </sheetViews>
  <sheetFormatPr defaultColWidth="9.00390625" defaultRowHeight="12.75"/>
  <cols>
    <col min="1" max="1" width="4.75390625" style="27" customWidth="1"/>
    <col min="2" max="2" width="52.00390625" style="27" customWidth="1"/>
    <col min="3" max="12" width="8.125" style="27" customWidth="1"/>
    <col min="13" max="16384" width="9.125" style="27" customWidth="1"/>
  </cols>
  <sheetData>
    <row r="1" spans="1:12" ht="15.75">
      <c r="A1" s="2"/>
      <c r="B1" s="44">
        <f>'Ведомость Формат А3'!B1</f>
        <v>40717</v>
      </c>
      <c r="C1" s="3"/>
      <c r="D1" s="3"/>
      <c r="E1" s="3"/>
      <c r="F1" s="3"/>
      <c r="G1" s="3"/>
      <c r="H1" s="3"/>
      <c r="I1" s="5"/>
      <c r="J1" s="88" t="s">
        <v>15</v>
      </c>
      <c r="K1" s="88"/>
      <c r="L1" s="88"/>
    </row>
    <row r="2" spans="2:12" ht="15.75">
      <c r="B2" s="47">
        <f>'Ведомость Формат А3'!B2</f>
        <v>0.7708333333333334</v>
      </c>
      <c r="C2" s="28"/>
      <c r="D2" s="28"/>
      <c r="E2" s="28"/>
      <c r="F2" s="28"/>
      <c r="G2" s="28"/>
      <c r="H2" s="28"/>
      <c r="I2" s="89" t="s">
        <v>16</v>
      </c>
      <c r="J2" s="89"/>
      <c r="K2" s="89"/>
      <c r="L2" s="89"/>
    </row>
    <row r="3" spans="1:12" ht="15.75">
      <c r="A3" s="2"/>
      <c r="B3" s="3"/>
      <c r="C3" s="3"/>
      <c r="D3" s="3"/>
      <c r="E3" s="3"/>
      <c r="F3" s="3"/>
      <c r="G3" s="3"/>
      <c r="H3" s="3"/>
      <c r="I3" s="89" t="s">
        <v>86</v>
      </c>
      <c r="J3" s="89"/>
      <c r="K3" s="89"/>
      <c r="L3" s="89"/>
    </row>
    <row r="4" spans="1:12" ht="47.25" customHeight="1">
      <c r="A4" s="90" t="s">
        <v>85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2.75">
      <c r="A5" s="94" t="s">
        <v>11</v>
      </c>
      <c r="B5" s="95" t="s">
        <v>0</v>
      </c>
      <c r="C5" s="99" t="s">
        <v>1</v>
      </c>
      <c r="D5" s="99"/>
      <c r="E5" s="99"/>
      <c r="F5" s="99"/>
      <c r="G5" s="99"/>
      <c r="H5" s="99"/>
      <c r="I5" s="99"/>
      <c r="J5" s="99"/>
      <c r="K5" s="99"/>
      <c r="L5" s="99"/>
    </row>
    <row r="6" spans="1:12" ht="12.75">
      <c r="A6" s="94"/>
      <c r="B6" s="95"/>
      <c r="C6" s="87" t="s">
        <v>2</v>
      </c>
      <c r="D6" s="87"/>
      <c r="E6" s="87" t="s">
        <v>3</v>
      </c>
      <c r="F6" s="87"/>
      <c r="G6" s="87" t="s">
        <v>6</v>
      </c>
      <c r="H6" s="87"/>
      <c r="I6" s="86" t="s">
        <v>5</v>
      </c>
      <c r="J6" s="86"/>
      <c r="K6" s="87" t="s">
        <v>4</v>
      </c>
      <c r="L6" s="87"/>
    </row>
    <row r="7" spans="1:12" ht="25.5">
      <c r="A7" s="94"/>
      <c r="B7" s="95"/>
      <c r="C7" s="18" t="s">
        <v>7</v>
      </c>
      <c r="D7" s="18" t="s">
        <v>8</v>
      </c>
      <c r="E7" s="18" t="s">
        <v>7</v>
      </c>
      <c r="F7" s="18" t="s">
        <v>8</v>
      </c>
      <c r="G7" s="18" t="s">
        <v>7</v>
      </c>
      <c r="H7" s="18" t="s">
        <v>8</v>
      </c>
      <c r="I7" s="64" t="s">
        <v>7</v>
      </c>
      <c r="J7" s="18" t="s">
        <v>8</v>
      </c>
      <c r="K7" s="18" t="s">
        <v>7</v>
      </c>
      <c r="L7" s="18" t="s">
        <v>8</v>
      </c>
    </row>
    <row r="8" spans="1:12" ht="12.75">
      <c r="A8" s="4">
        <v>1</v>
      </c>
      <c r="B8" s="23" t="s">
        <v>13</v>
      </c>
      <c r="C8" s="48">
        <v>77.94</v>
      </c>
      <c r="D8" s="48">
        <v>83.24</v>
      </c>
      <c r="E8" s="48">
        <v>73.97</v>
      </c>
      <c r="F8" s="51">
        <v>72.21</v>
      </c>
      <c r="G8" s="51">
        <v>66.03</v>
      </c>
      <c r="H8" s="51">
        <v>70.15</v>
      </c>
      <c r="I8" s="51">
        <v>63.97</v>
      </c>
      <c r="J8" s="51">
        <v>59.71</v>
      </c>
      <c r="K8" s="48">
        <v>75.29</v>
      </c>
      <c r="L8" s="48">
        <v>76.03</v>
      </c>
    </row>
    <row r="9" spans="1:12" ht="22.5">
      <c r="A9" s="4">
        <v>2</v>
      </c>
      <c r="B9" s="23" t="s">
        <v>68</v>
      </c>
      <c r="C9" s="48">
        <v>90</v>
      </c>
      <c r="D9" s="48">
        <v>73.8</v>
      </c>
      <c r="E9" s="48">
        <v>102.9</v>
      </c>
      <c r="F9" s="51">
        <v>98</v>
      </c>
      <c r="G9" s="51">
        <v>83</v>
      </c>
      <c r="H9" s="51">
        <v>68.7</v>
      </c>
      <c r="I9" s="51">
        <v>93.5</v>
      </c>
      <c r="J9" s="51">
        <v>97.8</v>
      </c>
      <c r="K9" s="48">
        <v>83.8</v>
      </c>
      <c r="L9" s="48">
        <v>105.5</v>
      </c>
    </row>
    <row r="10" spans="1:12" ht="22.5">
      <c r="A10" s="4">
        <v>3</v>
      </c>
      <c r="B10" s="23" t="s">
        <v>12</v>
      </c>
      <c r="C10" s="48">
        <v>55.7</v>
      </c>
      <c r="D10" s="48">
        <v>51.92</v>
      </c>
      <c r="E10" s="48">
        <v>51.12</v>
      </c>
      <c r="F10" s="51">
        <v>48.43</v>
      </c>
      <c r="G10" s="51">
        <v>49.13</v>
      </c>
      <c r="H10" s="51">
        <v>45.92</v>
      </c>
      <c r="I10" s="51">
        <v>53.58</v>
      </c>
      <c r="J10" s="51">
        <v>54.12</v>
      </c>
      <c r="K10" s="48">
        <v>50.7</v>
      </c>
      <c r="L10" s="48">
        <v>49.16</v>
      </c>
    </row>
    <row r="11" spans="1:12" ht="12.75">
      <c r="A11" s="4">
        <v>4</v>
      </c>
      <c r="B11" s="23" t="s">
        <v>69</v>
      </c>
      <c r="C11" s="48">
        <v>99</v>
      </c>
      <c r="D11" s="48">
        <v>90</v>
      </c>
      <c r="E11" s="48">
        <v>102</v>
      </c>
      <c r="F11" s="51">
        <v>100</v>
      </c>
      <c r="G11" s="51">
        <v>90</v>
      </c>
      <c r="H11" s="51">
        <v>79</v>
      </c>
      <c r="I11" s="52"/>
      <c r="J11" s="51">
        <v>88</v>
      </c>
      <c r="K11" s="48">
        <v>98</v>
      </c>
      <c r="L11" s="48">
        <v>85</v>
      </c>
    </row>
    <row r="12" spans="1:12" ht="22.5">
      <c r="A12" s="4">
        <v>5</v>
      </c>
      <c r="B12" s="23" t="s">
        <v>70</v>
      </c>
      <c r="C12" s="48">
        <v>88</v>
      </c>
      <c r="D12" s="48">
        <v>60</v>
      </c>
      <c r="E12" s="48">
        <v>91</v>
      </c>
      <c r="F12" s="51">
        <v>89</v>
      </c>
      <c r="G12" s="51">
        <v>70</v>
      </c>
      <c r="H12" s="51">
        <v>62</v>
      </c>
      <c r="I12" s="52"/>
      <c r="J12" s="51">
        <v>52</v>
      </c>
      <c r="K12" s="48">
        <v>98</v>
      </c>
      <c r="L12" s="48">
        <v>90</v>
      </c>
    </row>
    <row r="13" spans="1:12" ht="22.5">
      <c r="A13" s="4">
        <v>6</v>
      </c>
      <c r="B13" s="23" t="s">
        <v>71</v>
      </c>
      <c r="C13" s="48">
        <v>96</v>
      </c>
      <c r="D13" s="48">
        <v>80</v>
      </c>
      <c r="E13" s="48">
        <v>97</v>
      </c>
      <c r="F13" s="51">
        <v>90</v>
      </c>
      <c r="G13" s="51">
        <v>92</v>
      </c>
      <c r="H13" s="51">
        <v>80</v>
      </c>
      <c r="I13" s="52"/>
      <c r="J13" s="51">
        <v>89</v>
      </c>
      <c r="K13" s="48">
        <v>92</v>
      </c>
      <c r="L13" s="48">
        <v>84</v>
      </c>
    </row>
    <row r="14" spans="1:12" ht="22.5">
      <c r="A14" s="4">
        <v>7</v>
      </c>
      <c r="B14" s="23" t="s">
        <v>72</v>
      </c>
      <c r="C14" s="48">
        <v>88</v>
      </c>
      <c r="D14" s="48">
        <v>89</v>
      </c>
      <c r="E14" s="48">
        <v>92</v>
      </c>
      <c r="F14" s="51">
        <v>100</v>
      </c>
      <c r="G14" s="51">
        <v>100</v>
      </c>
      <c r="H14" s="51">
        <v>90</v>
      </c>
      <c r="I14" s="52"/>
      <c r="J14" s="51">
        <v>89</v>
      </c>
      <c r="K14" s="48">
        <v>95</v>
      </c>
      <c r="L14" s="48">
        <v>96</v>
      </c>
    </row>
    <row r="15" spans="1:12" ht="22.5">
      <c r="A15" s="4">
        <v>8</v>
      </c>
      <c r="B15" s="23" t="s">
        <v>73</v>
      </c>
      <c r="C15" s="48">
        <v>94</v>
      </c>
      <c r="D15" s="48">
        <v>65</v>
      </c>
      <c r="E15" s="48">
        <v>95</v>
      </c>
      <c r="F15" s="51">
        <v>90</v>
      </c>
      <c r="G15" s="51">
        <v>91</v>
      </c>
      <c r="H15" s="51">
        <v>85</v>
      </c>
      <c r="I15" s="52"/>
      <c r="J15" s="51">
        <v>93</v>
      </c>
      <c r="K15" s="48">
        <v>95</v>
      </c>
      <c r="L15" s="48">
        <v>96</v>
      </c>
    </row>
    <row r="16" spans="1:12" ht="22.5">
      <c r="A16" s="4">
        <v>9</v>
      </c>
      <c r="B16" s="23" t="s">
        <v>74</v>
      </c>
      <c r="C16" s="48">
        <v>75</v>
      </c>
      <c r="D16" s="48">
        <v>79</v>
      </c>
      <c r="E16" s="48">
        <v>94</v>
      </c>
      <c r="F16" s="51">
        <v>91</v>
      </c>
      <c r="G16" s="51">
        <v>70</v>
      </c>
      <c r="H16" s="51">
        <v>25</v>
      </c>
      <c r="I16" s="52"/>
      <c r="J16" s="51">
        <v>33</v>
      </c>
      <c r="K16" s="48">
        <v>95</v>
      </c>
      <c r="L16" s="48">
        <v>55</v>
      </c>
    </row>
    <row r="17" spans="1:12" ht="22.5">
      <c r="A17" s="4">
        <v>10</v>
      </c>
      <c r="B17" s="23" t="s">
        <v>75</v>
      </c>
      <c r="C17" s="48">
        <v>27.5</v>
      </c>
      <c r="D17" s="48">
        <v>45</v>
      </c>
      <c r="E17" s="48">
        <v>31</v>
      </c>
      <c r="F17" s="51">
        <v>41.5</v>
      </c>
      <c r="G17" s="51">
        <v>35.5</v>
      </c>
      <c r="H17" s="51">
        <v>2.5</v>
      </c>
      <c r="I17" s="52"/>
      <c r="J17" s="51">
        <v>65</v>
      </c>
      <c r="K17" s="48">
        <v>67</v>
      </c>
      <c r="L17" s="48">
        <v>74</v>
      </c>
    </row>
    <row r="18" spans="1:12" ht="22.5">
      <c r="A18" s="4">
        <v>11</v>
      </c>
      <c r="B18" s="24" t="s">
        <v>76</v>
      </c>
      <c r="C18" s="48">
        <v>102</v>
      </c>
      <c r="D18" s="48">
        <v>104</v>
      </c>
      <c r="E18" s="48">
        <v>105</v>
      </c>
      <c r="F18" s="51">
        <v>104</v>
      </c>
      <c r="G18" s="51">
        <v>104</v>
      </c>
      <c r="H18" s="51">
        <v>100.5</v>
      </c>
      <c r="I18" s="52"/>
      <c r="J18" s="51">
        <v>100</v>
      </c>
      <c r="K18" s="48">
        <v>101</v>
      </c>
      <c r="L18" s="48">
        <v>102</v>
      </c>
    </row>
    <row r="19" spans="1:12" ht="23.25" thickBot="1">
      <c r="A19" s="30">
        <v>12</v>
      </c>
      <c r="B19" s="25" t="s">
        <v>77</v>
      </c>
      <c r="C19" s="71">
        <v>98</v>
      </c>
      <c r="D19" s="71">
        <v>101</v>
      </c>
      <c r="E19" s="71">
        <v>99</v>
      </c>
      <c r="F19" s="72">
        <v>72</v>
      </c>
      <c r="G19" s="72">
        <v>99</v>
      </c>
      <c r="H19" s="72">
        <v>40</v>
      </c>
      <c r="I19" s="53"/>
      <c r="J19" s="72">
        <v>82</v>
      </c>
      <c r="K19" s="71">
        <v>102</v>
      </c>
      <c r="L19" s="71">
        <v>72</v>
      </c>
    </row>
    <row r="20" spans="1:12" ht="24" thickBot="1" thickTop="1">
      <c r="A20" s="111">
        <v>13</v>
      </c>
      <c r="B20" s="68" t="s">
        <v>78</v>
      </c>
      <c r="C20" s="69">
        <f>SUM(C21:C25)</f>
        <v>69</v>
      </c>
      <c r="D20" s="69">
        <f aca="true" t="shared" si="0" ref="D20:L20">SUM(D21:D25)</f>
        <v>94</v>
      </c>
      <c r="E20" s="69">
        <f t="shared" si="0"/>
        <v>111</v>
      </c>
      <c r="F20" s="70">
        <f t="shared" si="0"/>
        <v>101</v>
      </c>
      <c r="G20" s="70">
        <f t="shared" si="0"/>
        <v>94</v>
      </c>
      <c r="H20" s="70">
        <f t="shared" si="0"/>
        <v>93</v>
      </c>
      <c r="I20" s="70">
        <f t="shared" si="0"/>
        <v>0</v>
      </c>
      <c r="J20" s="70">
        <f t="shared" si="0"/>
        <v>96</v>
      </c>
      <c r="K20" s="69">
        <f t="shared" si="0"/>
        <v>66</v>
      </c>
      <c r="L20" s="69">
        <f t="shared" si="0"/>
        <v>88</v>
      </c>
    </row>
    <row r="21" spans="1:12" ht="13.5" thickTop="1">
      <c r="A21" s="112"/>
      <c r="B21" s="29" t="s">
        <v>83</v>
      </c>
      <c r="C21" s="49">
        <v>15</v>
      </c>
      <c r="D21" s="49">
        <v>19</v>
      </c>
      <c r="E21" s="49">
        <v>21</v>
      </c>
      <c r="F21" s="49">
        <v>21</v>
      </c>
      <c r="G21" s="49">
        <v>18</v>
      </c>
      <c r="H21" s="49">
        <v>22</v>
      </c>
      <c r="I21" s="54"/>
      <c r="J21" s="49">
        <v>20</v>
      </c>
      <c r="K21" s="49">
        <v>12</v>
      </c>
      <c r="L21" s="49">
        <v>16</v>
      </c>
    </row>
    <row r="22" spans="1:12" ht="12.75">
      <c r="A22" s="112"/>
      <c r="B22" s="24" t="s">
        <v>82</v>
      </c>
      <c r="C22" s="48">
        <v>15</v>
      </c>
      <c r="D22" s="48">
        <v>19</v>
      </c>
      <c r="E22" s="48">
        <v>21</v>
      </c>
      <c r="F22" s="48">
        <v>18</v>
      </c>
      <c r="G22" s="48">
        <v>16</v>
      </c>
      <c r="H22" s="48">
        <v>17</v>
      </c>
      <c r="I22" s="55"/>
      <c r="J22" s="48">
        <v>21</v>
      </c>
      <c r="K22" s="48">
        <v>18</v>
      </c>
      <c r="L22" s="48">
        <v>23</v>
      </c>
    </row>
    <row r="23" spans="1:12" ht="22.5">
      <c r="A23" s="112"/>
      <c r="B23" s="24" t="s">
        <v>81</v>
      </c>
      <c r="C23" s="48">
        <v>5</v>
      </c>
      <c r="D23" s="48">
        <v>13</v>
      </c>
      <c r="E23" s="48">
        <v>22</v>
      </c>
      <c r="F23" s="51">
        <v>12</v>
      </c>
      <c r="G23" s="51">
        <v>17</v>
      </c>
      <c r="H23" s="51">
        <v>13</v>
      </c>
      <c r="I23" s="52"/>
      <c r="J23" s="51">
        <v>13</v>
      </c>
      <c r="K23" s="48">
        <v>3</v>
      </c>
      <c r="L23" s="48">
        <v>3</v>
      </c>
    </row>
    <row r="24" spans="1:12" ht="22.5">
      <c r="A24" s="112"/>
      <c r="B24" s="24" t="s">
        <v>79</v>
      </c>
      <c r="C24" s="48">
        <v>20</v>
      </c>
      <c r="D24" s="48">
        <v>20</v>
      </c>
      <c r="E24" s="48">
        <v>24</v>
      </c>
      <c r="F24" s="51">
        <v>25</v>
      </c>
      <c r="G24" s="51">
        <v>20</v>
      </c>
      <c r="H24" s="51">
        <v>20</v>
      </c>
      <c r="I24" s="52"/>
      <c r="J24" s="51">
        <v>19</v>
      </c>
      <c r="K24" s="48">
        <v>19</v>
      </c>
      <c r="L24" s="48">
        <v>23</v>
      </c>
    </row>
    <row r="25" spans="1:12" ht="23.25" thickBot="1">
      <c r="A25" s="113"/>
      <c r="B25" s="40" t="s">
        <v>80</v>
      </c>
      <c r="C25" s="50">
        <v>14</v>
      </c>
      <c r="D25" s="50">
        <v>23</v>
      </c>
      <c r="E25" s="50">
        <v>23</v>
      </c>
      <c r="F25" s="79">
        <v>25</v>
      </c>
      <c r="G25" s="79">
        <v>23</v>
      </c>
      <c r="H25" s="79">
        <v>21</v>
      </c>
      <c r="I25" s="56"/>
      <c r="J25" s="79">
        <v>23</v>
      </c>
      <c r="K25" s="50">
        <v>14</v>
      </c>
      <c r="L25" s="50">
        <v>23</v>
      </c>
    </row>
    <row r="26" spans="1:12" ht="13.5" thickTop="1">
      <c r="A26" s="32">
        <v>14</v>
      </c>
      <c r="B26" s="29" t="s">
        <v>14</v>
      </c>
      <c r="C26" s="49">
        <v>60</v>
      </c>
      <c r="D26" s="49">
        <v>50</v>
      </c>
      <c r="E26" s="49">
        <v>90</v>
      </c>
      <c r="F26" s="80">
        <v>86</v>
      </c>
      <c r="G26" s="80">
        <v>64</v>
      </c>
      <c r="H26" s="80">
        <v>50</v>
      </c>
      <c r="I26" s="57"/>
      <c r="J26" s="80">
        <v>70</v>
      </c>
      <c r="K26" s="49">
        <v>74</v>
      </c>
      <c r="L26" s="49">
        <v>71</v>
      </c>
    </row>
    <row r="27" spans="1:12" ht="13.5" customHeight="1">
      <c r="A27" s="92" t="s">
        <v>9</v>
      </c>
      <c r="B27" s="92"/>
      <c r="C27" s="10">
        <f>SUM(C8:C19,C20,C26)</f>
        <v>1120.1399999999999</v>
      </c>
      <c r="D27" s="10">
        <f aca="true" t="shared" si="1" ref="D27:L27">SUM(D8:D19,D20,D26)</f>
        <v>1065.96</v>
      </c>
      <c r="E27" s="10">
        <f t="shared" si="1"/>
        <v>1234.99</v>
      </c>
      <c r="F27" s="10">
        <f t="shared" si="1"/>
        <v>1183.1399999999999</v>
      </c>
      <c r="G27" s="10">
        <f t="shared" si="1"/>
        <v>1107.6599999999999</v>
      </c>
      <c r="H27" s="10">
        <f t="shared" si="1"/>
        <v>891.77</v>
      </c>
      <c r="I27" s="10">
        <f t="shared" si="1"/>
        <v>211.05</v>
      </c>
      <c r="J27" s="10">
        <f t="shared" si="1"/>
        <v>1068.63</v>
      </c>
      <c r="K27" s="10">
        <f t="shared" si="1"/>
        <v>1192.79</v>
      </c>
      <c r="L27" s="10">
        <f t="shared" si="1"/>
        <v>1143.69</v>
      </c>
    </row>
    <row r="28" spans="1:12" ht="13.5" customHeight="1">
      <c r="A28" s="92" t="s">
        <v>10</v>
      </c>
      <c r="B28" s="92"/>
      <c r="C28" s="9">
        <v>5</v>
      </c>
      <c r="D28" s="9">
        <v>8</v>
      </c>
      <c r="E28" s="9">
        <v>1</v>
      </c>
      <c r="F28" s="9">
        <v>3</v>
      </c>
      <c r="G28" s="9">
        <v>6</v>
      </c>
      <c r="H28" s="9">
        <v>9</v>
      </c>
      <c r="I28" s="58" t="s">
        <v>97</v>
      </c>
      <c r="J28" s="9">
        <v>7</v>
      </c>
      <c r="K28" s="9">
        <v>2</v>
      </c>
      <c r="L28" s="9">
        <v>4</v>
      </c>
    </row>
    <row r="30" spans="2:8" ht="12.75">
      <c r="B30" s="8" t="s">
        <v>87</v>
      </c>
      <c r="C30" s="93" t="s">
        <v>95</v>
      </c>
      <c r="D30" s="93"/>
      <c r="E30" s="93"/>
      <c r="F30" s="93"/>
      <c r="G30" s="93"/>
      <c r="H30" s="93"/>
    </row>
    <row r="31" spans="3:4" ht="12.75">
      <c r="C31" s="3"/>
      <c r="D31" s="3"/>
    </row>
  </sheetData>
  <sheetProtection/>
  <mergeCells count="16">
    <mergeCell ref="C30:H30"/>
    <mergeCell ref="A27:B27"/>
    <mergeCell ref="A28:B28"/>
    <mergeCell ref="A5:A7"/>
    <mergeCell ref="B5:B7"/>
    <mergeCell ref="C5:L5"/>
    <mergeCell ref="C6:D6"/>
    <mergeCell ref="A20:A25"/>
    <mergeCell ref="E6:F6"/>
    <mergeCell ref="G6:H6"/>
    <mergeCell ref="I6:J6"/>
    <mergeCell ref="K6:L6"/>
    <mergeCell ref="J1:L1"/>
    <mergeCell ref="I3:L3"/>
    <mergeCell ref="A4:L4"/>
    <mergeCell ref="I2:L2"/>
  </mergeCells>
  <printOptions/>
  <pageMargins left="0.56" right="0.49" top="0.19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NikitinAV</dc:creator>
  <cp:keywords/>
  <dc:description/>
  <cp:lastModifiedBy>МОЭСК</cp:lastModifiedBy>
  <cp:lastPrinted>2011-06-23T14:34:33Z</cp:lastPrinted>
  <dcterms:created xsi:type="dcterms:W3CDTF">2009-04-06T05:02:35Z</dcterms:created>
  <dcterms:modified xsi:type="dcterms:W3CDTF">2011-06-23T17:19:04Z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